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EM SAV FINAL\Projekt 3_BIOMEDIRES\3_PHZ\3A_Výzva PHZ\"/>
    </mc:Choice>
  </mc:AlternateContent>
  <xr:revisionPtr revIDLastSave="0" documentId="13_ncr:1_{A9E23003-1864-4D64-9876-1CEBECCD047C}" xr6:coauthVersionLast="47" xr6:coauthVersionMax="47" xr10:uidLastSave="{00000000-0000-0000-0000-000000000000}"/>
  <bookViews>
    <workbookView xWindow="-120" yWindow="-120" windowWidth="29040" windowHeight="15840" activeTab="3" xr2:uid="{370660E3-1F2A-415C-9061-20141D9C5A9D}"/>
  </bookViews>
  <sheets>
    <sheet name="I.časť - Spotrebný materiál" sheetId="3" r:id="rId1"/>
    <sheet name="II.časť - Protilátky a kity" sheetId="5" r:id="rId2"/>
    <sheet name="III. časť - Bežné chemikálie" sheetId="4" r:id="rId3"/>
    <sheet name="IV. časť - VORTEX" sheetId="8" r:id="rId4"/>
    <sheet name="V. časť - DEZINTEGRÁTOR" sheetId="7" r:id="rId5"/>
    <sheet name="VI. časť - Minicentrifúga" sheetId="9" r:id="rId6"/>
    <sheet name="VII. časť - T.STERILIZÁTOR" sheetId="10" r:id="rId7"/>
    <sheet name="VIII. časť - Chladnička" sheetId="11" r:id="rId8"/>
    <sheet name="IX. časť - Vodný kúpeľ " sheetId="12" r:id="rId9"/>
    <sheet name="X. časť - Rotátor" sheetId="13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I12" i="4" s="1"/>
  <c r="G12" i="13"/>
  <c r="I12" i="13" s="1"/>
  <c r="G12" i="12"/>
  <c r="I12" i="12" s="1"/>
  <c r="G12" i="11"/>
  <c r="I12" i="11" s="1"/>
  <c r="G12" i="10"/>
  <c r="I12" i="10" s="1"/>
  <c r="G12" i="9"/>
  <c r="I12" i="9" s="1"/>
  <c r="G12" i="8"/>
  <c r="I12" i="8" s="1"/>
  <c r="I13" i="8" s="1"/>
  <c r="G17" i="4"/>
  <c r="I17" i="4" s="1"/>
  <c r="G18" i="4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7" i="4"/>
  <c r="I27" i="4" s="1"/>
  <c r="G28" i="4"/>
  <c r="G29" i="4"/>
  <c r="I29" i="4" s="1"/>
  <c r="G30" i="4"/>
  <c r="I30" i="4" s="1"/>
  <c r="G31" i="4"/>
  <c r="I31" i="4" s="1"/>
  <c r="G32" i="4"/>
  <c r="I32" i="4" s="1"/>
  <c r="G33" i="4"/>
  <c r="I33" i="4" s="1"/>
  <c r="G34" i="4"/>
  <c r="I34" i="4" s="1"/>
  <c r="G35" i="4"/>
  <c r="I35" i="4" s="1"/>
  <c r="G36" i="4"/>
  <c r="G37" i="4"/>
  <c r="I37" i="4" s="1"/>
  <c r="G38" i="4"/>
  <c r="G39" i="4"/>
  <c r="I39" i="4" s="1"/>
  <c r="G40" i="4"/>
  <c r="I40" i="4" s="1"/>
  <c r="G41" i="4"/>
  <c r="I41" i="4" s="1"/>
  <c r="G42" i="4"/>
  <c r="I42" i="4" s="1"/>
  <c r="G43" i="4"/>
  <c r="I43" i="4" s="1"/>
  <c r="G44" i="4"/>
  <c r="G45" i="4"/>
  <c r="I45" i="4" s="1"/>
  <c r="G46" i="4"/>
  <c r="I46" i="4" s="1"/>
  <c r="G13" i="4"/>
  <c r="I13" i="4" s="1"/>
  <c r="G14" i="4"/>
  <c r="I14" i="4" s="1"/>
  <c r="J14" i="4" s="1"/>
  <c r="G15" i="4"/>
  <c r="I15" i="4" s="1"/>
  <c r="G16" i="4"/>
  <c r="I16" i="4" s="1"/>
  <c r="G22" i="3"/>
  <c r="I22" i="3" s="1"/>
  <c r="G23" i="3"/>
  <c r="I23" i="3" s="1"/>
  <c r="G24" i="3"/>
  <c r="I24" i="3" s="1"/>
  <c r="J24" i="3" s="1"/>
  <c r="G25" i="3"/>
  <c r="I25" i="3" s="1"/>
  <c r="J25" i="3" s="1"/>
  <c r="G12" i="7"/>
  <c r="G13" i="7" s="1"/>
  <c r="G29" i="5"/>
  <c r="G28" i="5"/>
  <c r="G27" i="5"/>
  <c r="G26" i="5"/>
  <c r="I26" i="5" s="1"/>
  <c r="J26" i="5" s="1"/>
  <c r="G25" i="5"/>
  <c r="I25" i="5" s="1"/>
  <c r="G24" i="5"/>
  <c r="G23" i="5"/>
  <c r="I23" i="5" s="1"/>
  <c r="G22" i="5"/>
  <c r="I22" i="5" s="1"/>
  <c r="J22" i="5" s="1"/>
  <c r="G21" i="5"/>
  <c r="I21" i="5" s="1"/>
  <c r="G20" i="5"/>
  <c r="G19" i="5"/>
  <c r="I19" i="5" s="1"/>
  <c r="G18" i="5"/>
  <c r="I18" i="5" s="1"/>
  <c r="J18" i="5" s="1"/>
  <c r="G17" i="5"/>
  <c r="I17" i="5" s="1"/>
  <c r="J17" i="5" s="1"/>
  <c r="G16" i="5"/>
  <c r="G15" i="5"/>
  <c r="I15" i="5" s="1"/>
  <c r="G14" i="5"/>
  <c r="I14" i="5" s="1"/>
  <c r="J14" i="5" s="1"/>
  <c r="G13" i="5"/>
  <c r="I13" i="5" s="1"/>
  <c r="J13" i="5" s="1"/>
  <c r="G12" i="5"/>
  <c r="G26" i="3"/>
  <c r="I26" i="3" s="1"/>
  <c r="G27" i="3"/>
  <c r="I27" i="3" s="1"/>
  <c r="J27" i="3" s="1"/>
  <c r="G28" i="3"/>
  <c r="I28" i="3" s="1"/>
  <c r="G29" i="3"/>
  <c r="I29" i="3" s="1"/>
  <c r="J29" i="3" s="1"/>
  <c r="G30" i="3"/>
  <c r="G31" i="3"/>
  <c r="I31" i="3" s="1"/>
  <c r="J31" i="3" s="1"/>
  <c r="G32" i="3"/>
  <c r="I32" i="3" s="1"/>
  <c r="J32" i="3" s="1"/>
  <c r="G33" i="3"/>
  <c r="I33" i="3" s="1"/>
  <c r="J33" i="3" s="1"/>
  <c r="G34" i="3"/>
  <c r="I34" i="3" s="1"/>
  <c r="G35" i="3"/>
  <c r="I35" i="3" s="1"/>
  <c r="J35" i="3" s="1"/>
  <c r="G36" i="3"/>
  <c r="I36" i="3" s="1"/>
  <c r="G37" i="3"/>
  <c r="I37" i="3" s="1"/>
  <c r="J37" i="3" s="1"/>
  <c r="G38" i="3"/>
  <c r="I38" i="3" s="1"/>
  <c r="G39" i="3"/>
  <c r="I39" i="3" s="1"/>
  <c r="J39" i="3" s="1"/>
  <c r="G13" i="3"/>
  <c r="I13" i="3" s="1"/>
  <c r="G14" i="3"/>
  <c r="I14" i="3" s="1"/>
  <c r="G15" i="3"/>
  <c r="I15" i="3" s="1"/>
  <c r="G16" i="3"/>
  <c r="G17" i="3"/>
  <c r="I17" i="3" s="1"/>
  <c r="G18" i="3"/>
  <c r="G19" i="3"/>
  <c r="I19" i="3" s="1"/>
  <c r="G20" i="3"/>
  <c r="I20" i="3" s="1"/>
  <c r="G21" i="3"/>
  <c r="I21" i="3" s="1"/>
  <c r="G12" i="3"/>
  <c r="I12" i="3" s="1"/>
  <c r="J12" i="3" s="1"/>
  <c r="J12" i="4" l="1"/>
  <c r="I13" i="13"/>
  <c r="J12" i="13"/>
  <c r="J13" i="13" s="1"/>
  <c r="G13" i="13"/>
  <c r="I13" i="12"/>
  <c r="J12" i="12"/>
  <c r="J13" i="12" s="1"/>
  <c r="G13" i="12"/>
  <c r="I13" i="11"/>
  <c r="J12" i="11"/>
  <c r="J13" i="11" s="1"/>
  <c r="G13" i="11"/>
  <c r="I13" i="10"/>
  <c r="J12" i="10"/>
  <c r="J13" i="10" s="1"/>
  <c r="G13" i="10"/>
  <c r="G13" i="9"/>
  <c r="J12" i="9"/>
  <c r="J13" i="9" s="1"/>
  <c r="I13" i="9"/>
  <c r="J12" i="8"/>
  <c r="J13" i="8" s="1"/>
  <c r="G13" i="8"/>
  <c r="I12" i="7"/>
  <c r="J12" i="7" s="1"/>
  <c r="J13" i="7" s="1"/>
  <c r="J20" i="4"/>
  <c r="I44" i="4"/>
  <c r="J44" i="4" s="1"/>
  <c r="I36" i="4"/>
  <c r="J36" i="4" s="1"/>
  <c r="I28" i="4"/>
  <c r="J28" i="4" s="1"/>
  <c r="J40" i="4"/>
  <c r="J32" i="4"/>
  <c r="J24" i="4"/>
  <c r="J16" i="4"/>
  <c r="J46" i="4"/>
  <c r="J34" i="4"/>
  <c r="J30" i="4"/>
  <c r="J22" i="4"/>
  <c r="I38" i="4"/>
  <c r="J38" i="4" s="1"/>
  <c r="I18" i="4"/>
  <c r="J18" i="4" s="1"/>
  <c r="J45" i="4"/>
  <c r="J43" i="4"/>
  <c r="J41" i="4"/>
  <c r="J39" i="4"/>
  <c r="J37" i="4"/>
  <c r="J35" i="4"/>
  <c r="J33" i="4"/>
  <c r="J31" i="4"/>
  <c r="J29" i="4"/>
  <c r="J27" i="4"/>
  <c r="J25" i="4"/>
  <c r="J23" i="4"/>
  <c r="J21" i="4"/>
  <c r="J19" i="4"/>
  <c r="J17" i="4"/>
  <c r="J15" i="4"/>
  <c r="J13" i="4"/>
  <c r="J42" i="4"/>
  <c r="J26" i="4"/>
  <c r="J19" i="5"/>
  <c r="I29" i="5"/>
  <c r="J29" i="5" s="1"/>
  <c r="J21" i="5"/>
  <c r="J25" i="5"/>
  <c r="I27" i="5"/>
  <c r="J27" i="5" s="1"/>
  <c r="G30" i="5"/>
  <c r="J15" i="5"/>
  <c r="J23" i="5"/>
  <c r="J22" i="3"/>
  <c r="J23" i="3"/>
  <c r="I12" i="5"/>
  <c r="I16" i="5"/>
  <c r="J16" i="5" s="1"/>
  <c r="I20" i="5"/>
  <c r="J20" i="5" s="1"/>
  <c r="I24" i="5"/>
  <c r="J24" i="5" s="1"/>
  <c r="I28" i="5"/>
  <c r="J28" i="5" s="1"/>
  <c r="J38" i="3"/>
  <c r="I30" i="3"/>
  <c r="J30" i="3" s="1"/>
  <c r="J34" i="3"/>
  <c r="J26" i="3"/>
  <c r="J20" i="3"/>
  <c r="I18" i="3"/>
  <c r="J18" i="3" s="1"/>
  <c r="J36" i="3"/>
  <c r="J28" i="3"/>
  <c r="I16" i="3"/>
  <c r="J16" i="3" s="1"/>
  <c r="J14" i="3"/>
  <c r="J21" i="3"/>
  <c r="J19" i="3"/>
  <c r="J17" i="3"/>
  <c r="J15" i="3"/>
  <c r="J13" i="3"/>
  <c r="G47" i="4"/>
  <c r="G40" i="3"/>
  <c r="I13" i="7" l="1"/>
  <c r="I30" i="5"/>
  <c r="J12" i="5"/>
  <c r="J30" i="5" s="1"/>
  <c r="I40" i="3"/>
  <c r="I47" i="4"/>
  <c r="J47" i="4"/>
  <c r="J40" i="3"/>
</calcChain>
</file>

<file path=xl/sharedStrings.xml><?xml version="1.0" encoding="utf-8"?>
<sst xmlns="http://schemas.openxmlformats.org/spreadsheetml/2006/main" count="584" uniqueCount="257">
  <si>
    <t>Poradové číslo</t>
  </si>
  <si>
    <t>Názov položky</t>
  </si>
  <si>
    <t>Opis položky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</si>
  <si>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</si>
  <si>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</si>
  <si>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</si>
  <si>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</si>
  <si>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</si>
  <si>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</si>
  <si>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</si>
  <si>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</si>
  <si>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Poznámka*</t>
  </si>
  <si>
    <t>*</t>
  </si>
  <si>
    <t>Spolu za spotrebný materiál</t>
  </si>
  <si>
    <t>Obchodné meno:</t>
  </si>
  <si>
    <t>Sídlo:</t>
  </si>
  <si>
    <t>IČO:</t>
  </si>
  <si>
    <t>DIČ:</t>
  </si>
  <si>
    <t>IČ DPH:</t>
  </si>
  <si>
    <t>Oprávnený zástupca uchádzača:</t>
  </si>
  <si>
    <t>Príloha č.1 - Formulár cenovej ponuky pre II. časť predmetu zákazky.</t>
  </si>
  <si>
    <t>Miesto vystavenia:</t>
  </si>
  <si>
    <t>Dátum vystavenia:</t>
  </si>
  <si>
    <t>Podpis osoby, ktorá vypracovala ponuku:</t>
  </si>
  <si>
    <t>Pečiatka**:</t>
  </si>
  <si>
    <t>**</t>
  </si>
  <si>
    <t>Príloha č.1 - Formulár cenovej ponuky pre I. časť predmetu zákazky.</t>
  </si>
  <si>
    <t xml:space="preserve">Platnosť cenovenej ponuky do 30.06.2022. </t>
  </si>
  <si>
    <t>ks</t>
  </si>
  <si>
    <t>Číselnú hodnotu bunka vypočíta automaticky.</t>
  </si>
  <si>
    <t>Vypĺňa uchádzač.</t>
  </si>
  <si>
    <t>V prípade potreby môže uchádzač uviesť doplňujúce informácie.</t>
  </si>
  <si>
    <t xml:space="preserve">V prípade, že uchádzač nepoužíva pečiatku, tak do šedého poľa uvedie obchodné meno uchádzača podľa OR SR, ŽR SR alebo iného ekvivalentného registra v krajine sídla uchádzača.     </t>
  </si>
  <si>
    <t>Spolu za Protilátky a kity</t>
  </si>
  <si>
    <t>Príloha č.1 - Formulár cenovej ponuky pre III. časť predmetu zákazky.</t>
  </si>
  <si>
    <t>Spolu za Bežné chemikálie</t>
  </si>
  <si>
    <t>Príloha č.1 - Formulár cenovej ponuky pre IV. časť predmetu zákazky.</t>
  </si>
  <si>
    <t>Pipetovacie špičky 0,5-20 ul kompatibilné s pipetami Brand</t>
  </si>
  <si>
    <t>Pipetovacie špičky 2-200 ul, žlté,  kompatibilné s pipetami Brand</t>
  </si>
  <si>
    <t>Pipetovacie špičky 50-1000 ul, modré,  kompatibilné s pipetami Brand</t>
  </si>
  <si>
    <t>Mikroskúmavky s uzáverom, 1,5 ml</t>
  </si>
  <si>
    <t>Skúmavka PP, bez uzáveru, objem 5 ml, guľaté dno</t>
  </si>
  <si>
    <t>Filtračné hárky kvalitatívne 500x500 mm, 120 g/cm2</t>
  </si>
  <si>
    <t>Kyvety VIS semi-mikro 1,5 ml, PS</t>
  </si>
  <si>
    <t>Jednokanálová pipeta s nastaviteľným objemom 10 - 100 ul</t>
  </si>
  <si>
    <t>Jednokanálová pipeta s nastaviteľným objemom 100 - 1000 ul</t>
  </si>
  <si>
    <t>Jednokanálová pipeta s nastaviteľným objemom 20 - 200 ul</t>
  </si>
  <si>
    <t>pH meter</t>
  </si>
  <si>
    <t>pH elektróda IDS</t>
  </si>
  <si>
    <t>pH elektróda typ I</t>
  </si>
  <si>
    <t>pH elektróda typ II</t>
  </si>
  <si>
    <t>Mikrocentrifugačné skúmavky PP, objem 0,5 ml, s uzáverom</t>
  </si>
  <si>
    <t>Skúmavka pre homogenizáciu vzoriek typ A</t>
  </si>
  <si>
    <t>Inzulínová striekačka 1 ml, s ihlou</t>
  </si>
  <si>
    <t>Fľaša reagenčná, GL 45, 100 ml</t>
  </si>
  <si>
    <t>Lodička na váženie, PS, biela, štvorcová</t>
  </si>
  <si>
    <t>Rukavice, latexové, veľkosť M, pudrované</t>
  </si>
  <si>
    <t>Rukavice, latexové, veľkosť L, pudrované</t>
  </si>
  <si>
    <t>Universal papierové utierky zelené, 1-vrst, rozmer 25x23 cm.</t>
  </si>
  <si>
    <t>Latexové rukavice, nesterilné, nepudrované, veľkosť L</t>
  </si>
  <si>
    <t>Latexové rukavice, nesterilné, nepudrované, veľkosť M</t>
  </si>
  <si>
    <t>Mikroskúmavky s uzáverom, 2,0 ml</t>
  </si>
  <si>
    <t>Striekačka injekčná 5 ml, Luer-Slip</t>
  </si>
  <si>
    <t>Skladané uteráky ZaZ zelené 1-vrstvové</t>
  </si>
  <si>
    <t>Absorpčný filtračný papier pre blotovanie s rozmerom 7,5x10cm.</t>
  </si>
  <si>
    <t>Jednokanálová pipeta s nastaviteľným objemom 10 - 100 ul, presnosť minimálne +/- 0,6%, s možnosťou kalibrácie, plne autoklávovateľná pipeta.</t>
  </si>
  <si>
    <t>Jednokanálová pipeta s nastaviteľným objemom 100 - 1000 ul, presnosť minimálne +/- 0,6%, s možnosťou kalibrácie, plne autoklávovateľná pipeta.</t>
  </si>
  <si>
    <t>Jednokanálová pipeta s nastaviteľným objemom 20 - 200 ul, presnosť minimálne +/- 0,6%, s možnosťou kalibrácie, plne autoklávovateľná pipeta.</t>
  </si>
  <si>
    <t>Digitálny stolový multiparameter pre IDS sondy, pre meranie a dokumentáciu podľa GLP, stojanom pre elektródu, bezdrôtová komunikáciu s IDS sondami, digitálna IDS pH sklenená elektróda s kuželovou membránou, Pt diafragma.</t>
  </si>
  <si>
    <t>Sklenená kombinovaná IDS pH elektróda s kvapalným elektrolytom (3M KCl), integrovaným teplotným čidlom, kuželová membrána, Pt diafragma, QSC funckia, digitálny konektor pre AS IDS/1,5 kábel, alebo pre bezkáblovú komunikáciu.</t>
  </si>
  <si>
    <t>Sklenená pH-kombinovaná elektróda s kvapalným elektrolytom a čidlom teploty, 120 mm, kábel 1 m s vodotesným DIN konektorom a banánkovým kolíkom, kuželová membrána, Pt diafragma.</t>
  </si>
  <si>
    <t>pH mikro kombinovaná elektroda, meranie v malých objemoch, priemer 3 mm, kábel 1 m s vodotesným DIN konektorom, valcová membrána, Pt diafragma.</t>
  </si>
  <si>
    <t>Mikrocentrifugačné skúmavky PP, objem 0,5 ml, s uzáverom, min. preťaženie 10000 x g, priehľadné, voľne balené.</t>
  </si>
  <si>
    <t>Skúmavka pre homogenizáciu vzoriek pre zariadenie FastPrep. Objem skúmavky 2 ml s obsahom homogenizačných zirkónových guličiek s priemerom 0,56 - 0,7 mm (typ A)</t>
  </si>
  <si>
    <t>Inzulínová striekačka 1 ml, s ihlou 30Gx8 mm, bez obsahu latexu, sterilná, individuálne balená.</t>
  </si>
  <si>
    <t>Reagenčná fľaša guľatá GL45 100 ml, modrý uzáver, Retrace Code, 2070/M</t>
  </si>
  <si>
    <t>Lodička na váženie, PS, biela, štvorcová 80x80x24 mm, objem 100 ml</t>
  </si>
  <si>
    <t>Kozia sekundárna protilátka anti zajačie IgG H&amp;L</t>
  </si>
  <si>
    <t>Zajačia primárna protilátka anti NF-kB p65</t>
  </si>
  <si>
    <t>Zajačia primárna protilátka anti eNOS</t>
  </si>
  <si>
    <t>3-Nitrotyrosin eliza kit</t>
  </si>
  <si>
    <t>Zajačia primárna protilátka anti iNOS</t>
  </si>
  <si>
    <t>Zajačia primárna protilátka Fosfo-Akt</t>
  </si>
  <si>
    <t>Zajačia primárna protilátka Akt</t>
  </si>
  <si>
    <t>Zajačia primárna protilátka anti nNOS (neuronal)</t>
  </si>
  <si>
    <t>Multiplexný kit stanovenia 12 rôznych cytokínov v jednej jamke</t>
  </si>
  <si>
    <t>Zajačia primárna protilátka anti nNOS (neuronal, fosfo S847)</t>
  </si>
  <si>
    <t>Zajačia primárna protilátka anti GAPDH</t>
  </si>
  <si>
    <t>Zajačia primárna protilátka anti Superoxid Dismutáza 1</t>
  </si>
  <si>
    <t>Zajačia primárna protilátka anti NADPH oxidáza 4</t>
  </si>
  <si>
    <t>Zajačia primárna protilátka anti TLR4</t>
  </si>
  <si>
    <t>Anti-SOD2/MnSOD antibody</t>
  </si>
  <si>
    <t>Zajačia primárna protilátka anti Nrf2</t>
  </si>
  <si>
    <t>Oxid dusnatý (celkový), detekčný kit</t>
  </si>
  <si>
    <t>Zajačia primárna protilátka anti Heme oxigenáza 1</t>
  </si>
  <si>
    <t>Kozia sekundárna polyklonálna protilátka anti zajačie IgG H&amp;L, konjugovaná HRP.</t>
  </si>
  <si>
    <t>Zajačia primárna polyklonálna protilátka anti NF-kB p65, isotyp IgG.</t>
  </si>
  <si>
    <t>Zajačia primárna polyklonálna protilátka anti eNOS, isotyp IgG.</t>
  </si>
  <si>
    <t>3-Nitrotyrosin eliza koloremetrický kit pre extrakt vzoriek buniek, resp. tkanív, senzitivita 8 ng/ml, rozsah 8 -1000 ng/ml.</t>
  </si>
  <si>
    <t>Zajačia primárna polyklonálna protilátka anti iNOS, isotyp IgG.</t>
  </si>
  <si>
    <t>Zajačia primárna protilátka Fosfo-Akt Ser473.</t>
  </si>
  <si>
    <t>Zajačia primárna polyklonálna protilátka anti nNOS (neuronal), isotyp IgG.</t>
  </si>
  <si>
    <t>Multiplexný kit pre detekciu potkaních cytokínov s kapacitou stanovenia 12 rôznych cytokínov v jednej jamke, využívajúci magnetické mikročastice.</t>
  </si>
  <si>
    <t>Zajačia primárna polyklonálna protilátka anti nNOS (neuronal, fosfo S847), isotyp IgG.</t>
  </si>
  <si>
    <t>Zajačia primárna polyklonálna protilátka anti GAPDH, isotyp IgG.</t>
  </si>
  <si>
    <t>Zajačia primárna polyklonálna protilátka anti Superoxid Dismutáza 1, isotyp IgG.</t>
  </si>
  <si>
    <t>Zajačia primárna polyklonálna protilátka anti NADPH oxidáza 4, isotyp IgG.</t>
  </si>
  <si>
    <t>Zajačia primárna polyklonálna protilátka anti TLR4, isotyp IgG.</t>
  </si>
  <si>
    <t>Protilátka-SOD2/MnSOD antibody</t>
  </si>
  <si>
    <t>Zajačia primárna polyklonálna protilátka anti Nrf2, isotyp IgG.</t>
  </si>
  <si>
    <t>Kit pre stanovenie celkového oxidu dusnatého v plazme, sére, alebo tkanive</t>
  </si>
  <si>
    <t>Zajačia primárna polyklonálna protilátka anti Heme oxigenáza 1, isotyp IgG.</t>
  </si>
  <si>
    <t>2x96 wells</t>
  </si>
  <si>
    <t>ARGINÍN, L-[4,5-3H]</t>
  </si>
  <si>
    <t>Glycín vhodný pre molekulárnu biológiu</t>
  </si>
  <si>
    <t>Amónium persulfát</t>
  </si>
  <si>
    <t>Calmodulin z hovädzieho mozgu min. 95%</t>
  </si>
  <si>
    <t>Metanol ACS reagent, min. 99,9 %</t>
  </si>
  <si>
    <t>Chloroform p.a., ACS reagent</t>
  </si>
  <si>
    <t>Trizma base, bezvodý, min 99.9%</t>
  </si>
  <si>
    <t>Dodecylsíran sodný p.a., min. 99%</t>
  </si>
  <si>
    <t>(6R) -5,6,7,8-tetrahydrobiopterín dihydrochlorid</t>
  </si>
  <si>
    <t>Proteázový Inhibičný Koktail</t>
  </si>
  <si>
    <t>ECL substrát</t>
  </si>
  <si>
    <t>Predfarbený proteínový veľkostný štandard</t>
  </si>
  <si>
    <t>β-nikotinamidadenindinukleotidfosfát, min 95%.</t>
  </si>
  <si>
    <t>2-Tiobarbiturová kyselina, min. ≥98%</t>
  </si>
  <si>
    <t>L-Citrulín pre biochémiu</t>
  </si>
  <si>
    <t>Sigma-Fluor - vysoko výkonný kokteil</t>
  </si>
  <si>
    <t>Tetraboritan sodný dekahydrát, p.a.</t>
  </si>
  <si>
    <t>Kyselina octová ľadová</t>
  </si>
  <si>
    <t>Dusičnan draselný, p.a., min. 99,5%</t>
  </si>
  <si>
    <t>Hovädzí sérový albumín, min. 98%</t>
  </si>
  <si>
    <t>Tris čistota ACS, min 99.8%.</t>
  </si>
  <si>
    <t>Roztok Ponceau S na farbenie</t>
  </si>
  <si>
    <t>Brómfenolová modrá, min. 90%.</t>
  </si>
  <si>
    <t>Chlorin e6, min. 95%</t>
  </si>
  <si>
    <t>Akrylamid vhodný pre elektroforézu, min 99%.</t>
  </si>
  <si>
    <t>Bisacrylamid 2K Standard, čistý, min. 98%</t>
  </si>
  <si>
    <t>Hotové polyakrylamidové gély</t>
  </si>
  <si>
    <t>Oxytocín acetátová soľ</t>
  </si>
  <si>
    <t>Fenolový reagent Folin-Ciocalteu</t>
  </si>
  <si>
    <t>Hydroxid sodný,  ≥98%</t>
  </si>
  <si>
    <t>Hydrogénuhličitan sodný p.a., min. 99%</t>
  </si>
  <si>
    <t>Chlorid draselný p.a., min. 99,5%</t>
  </si>
  <si>
    <t>Chlorid sodný p.a., min. 99,9%</t>
  </si>
  <si>
    <t>Chlorid vápenatý bezvodý práškový, p.a., min. 96%</t>
  </si>
  <si>
    <t>Dihydrogenfosforečnan draselný, p.a., min. 99%</t>
  </si>
  <si>
    <t xml:space="preserve">L-ARGINÍN, [4,5-3H], koncentracia: 1 mCi/ml; špecifická aktivita 40-60 Ci/mmol, Bq špecifická aktivita 1,48-2,22 TBq/mmol. </t>
  </si>
  <si>
    <t>Glycín, vhodný pre molekulárnu biológiu a biotechnológiu, čistota min. 99,5%, Dnaze, Rnaze, Proteaze - nedetekovateľné, balenie 1 kg</t>
  </si>
  <si>
    <t>Calmodulin z hovädzieho mozgu min. 95%, pre SDS-PAGE, lyofilizovaná.</t>
  </si>
  <si>
    <t>Metanol ACS reagent, ISO, Ph Eur, čistota min. 99,9 %, obsah chloridov  ≤ 0,5 ppm, obsah vody  ≤ 0,5%.</t>
  </si>
  <si>
    <t>Chloroform p.a., ACS reagent, ISO, Ph Eur, CAS 67-66-3.</t>
  </si>
  <si>
    <t>Trizma base, bezvodý, sypký, min 99.9% (titračne)</t>
  </si>
  <si>
    <t>Dodecylsíran sodný p.a., min. 99%, CAS 151-21-3</t>
  </si>
  <si>
    <t>(6R) -5,6,7,8-tetrahydrobiopterín dihydrochlorid prírodný kofaktor, rozpustný vo vode.</t>
  </si>
  <si>
    <t>Proteázový Inhibičný Koktail pre použitie s cicavčími bunkami a tkanivami, roztok v DMSO</t>
  </si>
  <si>
    <t>ECL Substrát pre  vizualizáciu western blotov po aplikácií HRP konjugovanej sekundárnej protilátky, obsahujúci peroxidázový reagent a luminol.</t>
  </si>
  <si>
    <t>Predfarbený proteínový veľkostný štandard pre polyakrylamidovú elektroforézu s rozsahom 10-250 kD.</t>
  </si>
  <si>
    <t>β-nikotinamidadenindinukleotidfosfát, redukovaná cyklohexylamóniová soľ, min 95%.</t>
  </si>
  <si>
    <t>2-Tiobarbiturová kyselina, min. ≥98%, na kvantifikáciu lipopolysacharidov, karagénanu a sialových kyselín.</t>
  </si>
  <si>
    <t>L-Citrulín pre biochémiu, obsah ťažkých kovov max.0,001%, obsah cudzích aminokyselín max. 0,3%.</t>
  </si>
  <si>
    <t>Sigma-Fluor - vysoko výkonný kokteil s bodom vzplanutia  49 °C a tlakom pár nižším ako kokteily na báze xylénu alebo toluénu.</t>
  </si>
  <si>
    <t>Tetraboritan sodný dekahydrát p.a., CAS 1303-96-4, čistota min. 99%, balenie 1 kg</t>
  </si>
  <si>
    <t>Kyselina octová ľadová, CAS 64-19-7, čistota min.99%, balenie 1 l</t>
  </si>
  <si>
    <t>Dusičnan draselný, p.a., min. 99,5%, CAS 6484-52-2</t>
  </si>
  <si>
    <t>Hovädzí sérový albumín, min. 98%, čistený frakcionáciou tepelným šokom, pH 7</t>
  </si>
  <si>
    <t>Tris (hydroxymetyl) aminometán, čistota ACS, min 99.8%.</t>
  </si>
  <si>
    <t>Roztok Ponceau S na farbenie na membráne a skorú detekciu proteínov po prenesení pred Western blotingu.</t>
  </si>
  <si>
    <t>Brómfenolová modrá, sodná soľ, obsah farbiva min 90%.</t>
  </si>
  <si>
    <t>Chlorin e6 fotosenzibilizátor, čistota min. 95%, rozpustný v DMSO.</t>
  </si>
  <si>
    <t>Bisacrylamid 2K Standard, čistý, min. 98%, obsah vody max. 1%</t>
  </si>
  <si>
    <t>Hotové polyakrylamidové gély bez nutnosti ich farbenia, kompatibilné s elektroforézou MiniProtean.</t>
  </si>
  <si>
    <t>Oxytocín acetátová soľ, disulfidová väzba</t>
  </si>
  <si>
    <t>Fenolový reagent Folin-Ciocalteu, pre stanovenie celkového proteínu pomocou metódy Lowry, koncentrácia 2N, balenie 500 ml</t>
  </si>
  <si>
    <t>Hydroxid sodný, analytická čistota ≥98%, pelety (bezvodý)</t>
  </si>
  <si>
    <t>Hydrogénuhličitan sodný p.a., min. 99%, CAS 144-55-8</t>
  </si>
  <si>
    <t>Chlorid draselný p.a., min. 99,5%, CAS 7447-40-7</t>
  </si>
  <si>
    <t>Chlorid sodný p.a., min. 99,9%, CAS 7647-14-5</t>
  </si>
  <si>
    <t>Chlorid vápenatý bezvodý práškový, p.a., min. 96%, CAS 10043-52-4</t>
  </si>
  <si>
    <t>Dihydrogenfosforečnan draselný, p.a., min. 99%, CAS 7778-77-0</t>
  </si>
  <si>
    <t>Vortex</t>
  </si>
  <si>
    <t>Spolu za Vortex</t>
  </si>
  <si>
    <t>Príloha č.1 - Formulár cenovej ponuky pre V. časť predmetu zákazky.</t>
  </si>
  <si>
    <t>Dezintegrátor pre malé objemy</t>
  </si>
  <si>
    <t>Dezintegrátor pre malé objemy od min. 1 do 100 ml, nastaviteľné otáčky v rozsahu min. 10000 - 30000 prm.</t>
  </si>
  <si>
    <t>Spolu za Dezintegrátor pre malé objemy</t>
  </si>
  <si>
    <t>Príloha č.1 - Formulár cenovej ponuky pre VI. časť predmetu zákazky.</t>
  </si>
  <si>
    <t>Minicentrifúga</t>
  </si>
  <si>
    <t>Spolu za Minicentrifúga</t>
  </si>
  <si>
    <t>Minicetrifúga nechladená 12x1,5/2,0 mikroskúmavky, otáčky min. 13000 rpm.</t>
  </si>
  <si>
    <t>Príloha č.1 - Formulár cenovej ponuky pre VII. časť predmetu zákazky.</t>
  </si>
  <si>
    <t>Teplovzdušný sterilizátor</t>
  </si>
  <si>
    <t>Spolu za Teplovzdušný sterilizátor</t>
  </si>
  <si>
    <t>Teplovzdušný sterilizátor, objem min. 20 l, teplotný rozsah min. +10°C od teploty okolia do 250 °C, nútená cirkulácia, jednodverové prevedenie, min. 2 police.</t>
  </si>
  <si>
    <t>Príloha č.1 - Formulár cenovej ponuky pre VIII. časť predmetu zákazky.</t>
  </si>
  <si>
    <t>Chladnička</t>
  </si>
  <si>
    <t>Spolu za Chladnička</t>
  </si>
  <si>
    <t>Chladnička s objemom min. 280 l, monoklimatická, energetická trieda min. A++.</t>
  </si>
  <si>
    <t>Príloha č.1 - Formulár cenovej ponuky pre IX. časť predmetu zákazky.</t>
  </si>
  <si>
    <t>Vodný kúpeľ s prstencovým vekom, 6-miestny</t>
  </si>
  <si>
    <t>Spolu za Vodný kúpeľ s prstencovým vekom, 6-miestny</t>
  </si>
  <si>
    <t>Vodný kúpeľ s prstencovým vekom, 6-miestny, možnosť temperovať od teploty min. +7°C na teploty okolia do bodu varu, teplotná poistka pri odparení vody.</t>
  </si>
  <si>
    <t>Príloha č.1 - Formulár cenovej ponuky pre X. časť predmetu zákazky.</t>
  </si>
  <si>
    <t>Rotátor</t>
  </si>
  <si>
    <t>Rotátor tanierový, digitálne nastavenie rýchlosti v rozsahu min. 5 až 40 rpm, časovač, tanier pre rotátor pre skúmavky s priemerom 10-11,5 mm, kapacita min. 40 ks, tanier pre rotátor pre skúmavky s priemerom 25-35 mm, kapacita min. 10 ks</t>
  </si>
  <si>
    <t>Spolu za  Rotátor</t>
  </si>
  <si>
    <t xml:space="preserve">Súčasťou dodaných tovarov musí byť: doprava na miesto dodania predmetu zákazky. Všetky dodané tovary musia byť nové a nepoužité. Dodané tovary musia byť v súlade s platnou legislatívou Slovenskej republiky  a Európskej únie. </t>
  </si>
  <si>
    <t>Súčasťou dodanej technológie musí byť: doprava na miesto dodania predmetu zákazky, rozbalenie predmetu zákazky v mieste dodania predmetu zákazky, inštalácia predmetu zákazky, nastavenie logického celku (zariadenia), t. j. uvedenie do prevádzky a oživenie logického celku vrátane dokumentácie nevyhnutnej na riadne, bezchybné a úplné používanie predmetu zákazky vyhotovených v písomnej forme v slovenskom jazyku zahŕňajúce najmä, avšak nie výlučne, návod na použitie, technickú a/alebo užívateľskú dokumentáciu, certifikáty predmetu zákazky, vyhlásenie o zhode v súlade so zákonom č. 56/2018 Z. z. o posudzovaní zhody výrobku, sprístupňovaní určeného výrobku na trhu a o zmene a doplnení niektorých zákonov, príp. inú dokumentáciu, ktorá sa k predmetu zákazky vzťahuje.</t>
  </si>
  <si>
    <t>Amónium persulfát (Ammonium persulfate), čistota pre molekulárnu biológiu, pre elektroforézu, ≥98%, 100 g</t>
  </si>
  <si>
    <t>1 mCi</t>
  </si>
  <si>
    <t>1 kg</t>
  </si>
  <si>
    <t>100 g</t>
  </si>
  <si>
    <t>1 mg</t>
  </si>
  <si>
    <t>2,5L</t>
  </si>
  <si>
    <t>500 g</t>
  </si>
  <si>
    <t>100 mg</t>
  </si>
  <si>
    <t>5 ml</t>
  </si>
  <si>
    <t>500 ml</t>
  </si>
  <si>
    <t>500 µl</t>
  </si>
  <si>
    <t>25 mg</t>
  </si>
  <si>
    <t>25 g</t>
  </si>
  <si>
    <t>250 g</t>
  </si>
  <si>
    <t>4 l</t>
  </si>
  <si>
    <t>1 l</t>
  </si>
  <si>
    <t>10 g</t>
  </si>
  <si>
    <t>5 g</t>
  </si>
  <si>
    <t>10 ks</t>
  </si>
  <si>
    <t>500 ug</t>
  </si>
  <si>
    <t>100 ug</t>
  </si>
  <si>
    <t>100 ul</t>
  </si>
  <si>
    <t>96 tests</t>
  </si>
  <si>
    <t>200 ul</t>
  </si>
  <si>
    <t>96 testov</t>
  </si>
  <si>
    <t>50 μg</t>
  </si>
  <si>
    <t>200 μg</t>
  </si>
  <si>
    <t>200 ug</t>
  </si>
  <si>
    <t>Pipetovacie špičky kompatibilné s pipetami Brand, Gilson, Biohit, pre pipety s objemom 0,5 - 20 ul, nesterilné, voľne sypané, balenie 2000 ks</t>
  </si>
  <si>
    <t>Pipetovacie špičky kompatibilné s pipetami Brand, Gilson, Biohit, pre pipety s objemom 2 - 200 ul, žlté nesterilné, voľne sypané, balenie 1000 ks</t>
  </si>
  <si>
    <t>Pipetovacie špičky kompatibilné s pipetami Brand, Gilson, Biohit, pre pipety s objemom 50 - 1000 ul, modré, nesterilné, voľne sypané, balenie 1000 ks</t>
  </si>
  <si>
    <t>Mikroskúmavky s plochým zatláčacím uzáverom, 1,5 ml, PP, autoklavovateľný pri 121°C, 20min, graduované, bezfarebné, balenie 1000 ks</t>
  </si>
  <si>
    <t>Kyvety VIS semi-micro 1,5 ml, materiál PS, opticky čistá dráha s indikáciou orientácie optickej dráhy, balenie 100 ks</t>
  </si>
  <si>
    <t>Rukavice, latexové, nesterilné, pudrované, veľkosť M, balenie 100 ks</t>
  </si>
  <si>
    <t>Rukavice, latexové, nesterilné, pudrované, veľkosť L, balenie 100 ks</t>
  </si>
  <si>
    <t>Latexové rukavice, nesterilné, nepudrované, prémium - veľkosť L</t>
  </si>
  <si>
    <t>Latexové rukavice, nesterilné, nepudrované, prémium - veľkosť M</t>
  </si>
  <si>
    <t>Mikroskúmavka PP, objem 2ml, s uzáverom, balenie 1000ks</t>
  </si>
  <si>
    <t>Striekačka injekčná 5 ml, Luer-Slip, dvojdielna, sterilná, jednotlivo balené, balenie 100 ks</t>
  </si>
  <si>
    <t>1 ks</t>
  </si>
  <si>
    <t>Malý vortex s dotykovým alebo kontinuálnym chodom pre mixovanie skúmaviek o objeme 1,5 - 50 ml.</t>
  </si>
  <si>
    <t>100 ks / bal</t>
  </si>
  <si>
    <t>1000 ks / bal</t>
  </si>
  <si>
    <t>2000 ks / bal</t>
  </si>
  <si>
    <t>5000 ks / bal</t>
  </si>
  <si>
    <t>50 ks / bal</t>
  </si>
  <si>
    <t>10 ks / bal</t>
  </si>
  <si>
    <t>12,5 kg / 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</si>
</sst>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49">
    <xf numFmtId="0" fontId="0" fillId="0" borderId="0" xfId="0"/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0" fillId="4" borderId="24" xfId="0" applyNumberFormat="1" applyFill="1" applyBorder="1" applyAlignment="1" applyProtection="1">
      <alignment horizontal="center" vertical="center"/>
      <protection locked="0"/>
    </xf>
    <xf numFmtId="9" fontId="0" fillId="4" borderId="24" xfId="0" applyNumberFormat="1" applyFill="1" applyBorder="1" applyAlignment="1" applyProtection="1">
      <alignment horizontal="center" vertical="center"/>
      <protection locked="0"/>
    </xf>
    <xf numFmtId="0" fontId="0" fillId="9" borderId="16" xfId="0" applyNumberFormat="1" applyFill="1" applyBorder="1" applyProtection="1">
      <protection locked="0"/>
    </xf>
    <xf numFmtId="3" fontId="3" fillId="7" borderId="2" xfId="0" applyNumberFormat="1" applyFont="1" applyFill="1" applyBorder="1" applyAlignment="1" applyProtection="1">
      <alignment horizontal="center"/>
      <protection locked="0"/>
    </xf>
    <xf numFmtId="0" fontId="0" fillId="6" borderId="26" xfId="0" applyFill="1" applyBorder="1" applyProtection="1">
      <protection locked="0"/>
    </xf>
    <xf numFmtId="0" fontId="0" fillId="8" borderId="26" xfId="0" applyFill="1" applyBorder="1" applyProtection="1">
      <protection locked="0"/>
    </xf>
    <xf numFmtId="0" fontId="0" fillId="0" borderId="1" xfId="0" applyBorder="1" applyProtection="1">
      <protection locked="0"/>
    </xf>
    <xf numFmtId="4" fontId="0" fillId="6" borderId="25" xfId="0" applyNumberFormat="1" applyFill="1" applyBorder="1" applyAlignment="1" applyProtection="1">
      <alignment horizontal="center" vertical="center"/>
    </xf>
    <xf numFmtId="4" fontId="3" fillId="6" borderId="1" xfId="0" applyNumberFormat="1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0" fillId="6" borderId="24" xfId="0" applyNumberFormat="1" applyFill="1" applyBorder="1" applyAlignment="1" applyProtection="1">
      <alignment horizontal="center" vertic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21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1" fillId="0" borderId="16" xfId="1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7" fillId="0" borderId="31" xfId="0" applyFont="1" applyBorder="1"/>
    <xf numFmtId="0" fontId="7" fillId="0" borderId="0" xfId="0" applyFont="1"/>
    <xf numFmtId="0" fontId="8" fillId="0" borderId="32" xfId="0" applyFont="1" applyBorder="1"/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31" xfId="0" applyFont="1" applyBorder="1" applyAlignment="1">
      <alignment horizontal="center" vertical="center"/>
    </xf>
    <xf numFmtId="0" fontId="0" fillId="6" borderId="2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7" borderId="0" xfId="0" applyFill="1" applyBorder="1" applyProtection="1">
      <protection locked="0"/>
    </xf>
    <xf numFmtId="0" fontId="8" fillId="0" borderId="11" xfId="0" applyFont="1" applyBorder="1" applyAlignment="1">
      <alignment horizontal="center" vertical="center"/>
    </xf>
    <xf numFmtId="0" fontId="0" fillId="0" borderId="22" xfId="0" applyBorder="1" applyProtection="1">
      <protection locked="0"/>
    </xf>
    <xf numFmtId="0" fontId="0" fillId="0" borderId="27" xfId="0" applyBorder="1" applyProtection="1">
      <protection locked="0"/>
    </xf>
    <xf numFmtId="0" fontId="7" fillId="4" borderId="11" xfId="0" applyFont="1" applyFill="1" applyBorder="1" applyAlignment="1"/>
    <xf numFmtId="0" fontId="1" fillId="0" borderId="25" xfId="1" applyFont="1" applyFill="1" applyBorder="1" applyAlignment="1" applyProtection="1">
      <alignment horizontal="center" vertical="center" wrapText="1"/>
    </xf>
    <xf numFmtId="0" fontId="0" fillId="9" borderId="25" xfId="0" applyNumberFormat="1" applyFill="1" applyBorder="1" applyProtection="1">
      <protection locked="0"/>
    </xf>
    <xf numFmtId="0" fontId="0" fillId="0" borderId="25" xfId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8" fillId="0" borderId="13" xfId="0" applyFont="1" applyBorder="1" applyAlignment="1">
      <alignment wrapText="1"/>
    </xf>
    <xf numFmtId="0" fontId="8" fillId="0" borderId="14" xfId="0" applyFont="1" applyBorder="1"/>
    <xf numFmtId="0" fontId="8" fillId="0" borderId="15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0" xfId="0" applyBorder="1" applyProtection="1">
      <protection locked="0"/>
    </xf>
    <xf numFmtId="0" fontId="0" fillId="0" borderId="31" xfId="0" applyBorder="1" applyProtection="1">
      <protection locked="0"/>
    </xf>
    <xf numFmtId="0" fontId="7" fillId="0" borderId="0" xfId="0" applyFont="1" applyBorder="1" applyAlignment="1">
      <alignment horizontal="left"/>
    </xf>
    <xf numFmtId="0" fontId="0" fillId="0" borderId="15" xfId="0" applyBorder="1" applyProtection="1">
      <protection locked="0"/>
    </xf>
    <xf numFmtId="0" fontId="9" fillId="0" borderId="0" xfId="0" applyFont="1" applyBorder="1" applyAlignment="1">
      <alignment horizontal="center" vertical="center"/>
    </xf>
    <xf numFmtId="0" fontId="0" fillId="0" borderId="16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5" xfId="1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16" xfId="1" applyFont="1" applyFill="1" applyBorder="1" applyAlignment="1" applyProtection="1">
      <alignment vertical="top" wrapText="1"/>
    </xf>
    <xf numFmtId="0" fontId="10" fillId="0" borderId="2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vertical="center" wrapText="1"/>
    </xf>
    <xf numFmtId="0" fontId="10" fillId="0" borderId="25" xfId="1" applyFont="1" applyFill="1" applyBorder="1" applyAlignment="1" applyProtection="1">
      <alignment vertical="center" wrapText="1"/>
    </xf>
    <xf numFmtId="0" fontId="11" fillId="0" borderId="25" xfId="1" applyFont="1" applyFill="1" applyBorder="1" applyAlignment="1" applyProtection="1">
      <alignment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7" fillId="4" borderId="33" xfId="0" applyFont="1" applyFill="1" applyBorder="1" applyAlignment="1">
      <alignment horizontal="center"/>
    </xf>
    <xf numFmtId="3" fontId="0" fillId="0" borderId="25" xfId="0" applyNumberFormat="1" applyBorder="1" applyAlignment="1" applyProtection="1">
      <alignment horizontal="center" vertical="center"/>
    </xf>
    <xf numFmtId="3" fontId="10" fillId="0" borderId="25" xfId="0" applyNumberFormat="1" applyFont="1" applyBorder="1" applyAlignment="1" applyProtection="1">
      <alignment horizontal="center" vertical="center"/>
    </xf>
    <xf numFmtId="3" fontId="10" fillId="0" borderId="25" xfId="0" applyNumberFormat="1" applyFont="1" applyBorder="1" applyAlignment="1" applyProtection="1">
      <alignment horizontal="center" vertical="center" wrapText="1"/>
    </xf>
    <xf numFmtId="0" fontId="0" fillId="0" borderId="25" xfId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0" xfId="0" applyFill="1" applyProtection="1">
      <protection locked="0"/>
    </xf>
    <xf numFmtId="0" fontId="7" fillId="4" borderId="38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protection locked="0"/>
    </xf>
    <xf numFmtId="0" fontId="3" fillId="6" borderId="3" xfId="0" applyFont="1" applyFill="1" applyBorder="1" applyAlignment="1" applyProtection="1">
      <protection locked="0"/>
    </xf>
    <xf numFmtId="0" fontId="3" fillId="6" borderId="21" xfId="0" applyFont="1" applyFill="1" applyBorder="1" applyAlignment="1" applyProtection="1">
      <protection locked="0"/>
    </xf>
    <xf numFmtId="0" fontId="1" fillId="0" borderId="16" xfId="1" applyFont="1" applyFill="1" applyBorder="1" applyAlignment="1" applyProtection="1">
      <alignment horizontal="left" vertical="top" wrapText="1"/>
    </xf>
    <xf numFmtId="0" fontId="1" fillId="0" borderId="25" xfId="1" applyFont="1" applyFill="1" applyBorder="1" applyAlignment="1" applyProtection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5" borderId="26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3" fillId="5" borderId="27" xfId="0" applyFont="1" applyFill="1" applyBorder="1" applyAlignment="1" applyProtection="1">
      <alignment horizontal="center"/>
      <protection locked="0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6" borderId="26" xfId="0" applyFont="1" applyFill="1" applyBorder="1" applyAlignment="1" applyProtection="1">
      <alignment horizontal="center"/>
      <protection locked="0"/>
    </xf>
    <xf numFmtId="0" fontId="3" fillId="6" borderId="22" xfId="0" applyFont="1" applyFill="1" applyBorder="1" applyAlignment="1" applyProtection="1">
      <alignment horizontal="center"/>
      <protection locked="0"/>
    </xf>
    <xf numFmtId="0" fontId="3" fillId="6" borderId="27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3" fillId="0" borderId="6" xfId="0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7" xfId="0" applyFont="1" applyFill="1" applyBorder="1" applyAlignment="1" applyProtection="1">
      <alignment horizontal="left" vertical="top" wrapText="1"/>
      <protection locked="0"/>
    </xf>
    <xf numFmtId="0" fontId="3" fillId="6" borderId="15" xfId="0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 applyProtection="1">
      <alignment horizontal="center"/>
      <protection locked="0"/>
    </xf>
    <xf numFmtId="0" fontId="3" fillId="6" borderId="4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35" xfId="0" applyFont="1" applyFill="1" applyBorder="1" applyAlignment="1" applyProtection="1">
      <alignment horizontal="center" wrapText="1"/>
      <protection locked="0"/>
    </xf>
    <xf numFmtId="0" fontId="3" fillId="0" borderId="26" xfId="0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 applyProtection="1">
      <alignment horizontal="center" wrapText="1"/>
      <protection locked="0"/>
    </xf>
    <xf numFmtId="0" fontId="3" fillId="0" borderId="27" xfId="0" applyFont="1" applyFill="1" applyBorder="1" applyAlignment="1" applyProtection="1">
      <alignment horizontal="center" wrapText="1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</cellXfs>
  <cellStyles count="2">
    <cellStyle name="Neutrálna" xfId="1" builtinId="2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7C9A-C4FE-4DA6-BD1F-C3ED3EBC9033}">
  <sheetPr>
    <pageSetUpPr fitToPage="1"/>
  </sheetPr>
  <dimension ref="A1:M54"/>
  <sheetViews>
    <sheetView zoomScaleNormal="100" workbookViewId="0">
      <pane ySplit="11" topLeftCell="A33" activePane="bottomLeft" state="frozen"/>
      <selection pane="bottomLeft" activeCell="D18" sqref="D18"/>
    </sheetView>
  </sheetViews>
  <sheetFormatPr defaultColWidth="34" defaultRowHeight="15" x14ac:dyDescent="0.25"/>
  <cols>
    <col min="1" max="1" width="34" style="2"/>
    <col min="2" max="2" width="34" style="45"/>
    <col min="3" max="3" width="34" style="2"/>
    <col min="4" max="4" width="15.28515625" style="63" bestFit="1" customWidth="1"/>
    <col min="5" max="10" width="16.85546875" style="2" customWidth="1"/>
    <col min="11" max="16384" width="34" style="2"/>
  </cols>
  <sheetData>
    <row r="1" spans="1:13" ht="16.5" x14ac:dyDescent="0.25">
      <c r="A1" s="88" t="s">
        <v>26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9"/>
      <c r="E2" s="52"/>
      <c r="F2" s="52"/>
      <c r="G2" s="52"/>
      <c r="H2" s="52"/>
      <c r="I2" s="52"/>
      <c r="J2" s="53"/>
      <c r="K2" s="53"/>
      <c r="L2" s="53"/>
      <c r="M2" s="36"/>
    </row>
    <row r="3" spans="1:13" ht="33" customHeight="1" x14ac:dyDescent="0.3">
      <c r="A3" s="46" t="s">
        <v>14</v>
      </c>
      <c r="B3" s="95"/>
      <c r="C3" s="96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47" t="s">
        <v>15</v>
      </c>
      <c r="B4" s="97"/>
      <c r="C4" s="98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47" t="s">
        <v>16</v>
      </c>
      <c r="B5" s="97"/>
      <c r="C5" s="98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47" t="s">
        <v>17</v>
      </c>
      <c r="B6" s="97"/>
      <c r="C6" s="98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47" t="s">
        <v>18</v>
      </c>
      <c r="B7" s="97"/>
      <c r="C7" s="98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17.25" thickBot="1" x14ac:dyDescent="0.35">
      <c r="A8" s="48" t="s">
        <v>19</v>
      </c>
      <c r="B8" s="93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60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60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30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75" x14ac:dyDescent="0.25">
      <c r="A12" s="51">
        <v>1</v>
      </c>
      <c r="B12" s="58" t="s">
        <v>37</v>
      </c>
      <c r="C12" s="66" t="s">
        <v>237</v>
      </c>
      <c r="D12" s="20" t="s">
        <v>252</v>
      </c>
      <c r="E12" s="72">
        <v>7</v>
      </c>
      <c r="F12" s="3"/>
      <c r="G12" s="10">
        <f>ROUND(E12*F12,2)</f>
        <v>0</v>
      </c>
      <c r="H12" s="4"/>
      <c r="I12" s="10">
        <f t="shared" ref="I12:I24" si="0">ROUND(G12*H12,2)</f>
        <v>0</v>
      </c>
      <c r="J12" s="14">
        <f t="shared" ref="J12:J24" si="1">ROUND(G12+I12,2)</f>
        <v>0</v>
      </c>
      <c r="K12" s="5"/>
      <c r="L12" s="53"/>
      <c r="M12" s="36"/>
    </row>
    <row r="13" spans="1:13" ht="75" x14ac:dyDescent="0.25">
      <c r="A13" s="51">
        <v>2</v>
      </c>
      <c r="B13" s="44" t="s">
        <v>38</v>
      </c>
      <c r="C13" s="67" t="s">
        <v>238</v>
      </c>
      <c r="D13" s="20" t="s">
        <v>251</v>
      </c>
      <c r="E13" s="72">
        <v>7</v>
      </c>
      <c r="F13" s="3"/>
      <c r="G13" s="10">
        <f t="shared" ref="G13:G39" si="2">ROUND(E13*F13,2)</f>
        <v>0</v>
      </c>
      <c r="H13" s="4"/>
      <c r="I13" s="10">
        <f t="shared" si="0"/>
        <v>0</v>
      </c>
      <c r="J13" s="14">
        <f t="shared" si="1"/>
        <v>0</v>
      </c>
      <c r="K13" s="43"/>
      <c r="L13" s="53"/>
      <c r="M13" s="36"/>
    </row>
    <row r="14" spans="1:13" ht="75" x14ac:dyDescent="0.25">
      <c r="A14" s="51">
        <v>3</v>
      </c>
      <c r="B14" s="65" t="s">
        <v>39</v>
      </c>
      <c r="C14" s="67" t="s">
        <v>239</v>
      </c>
      <c r="D14" s="20" t="s">
        <v>251</v>
      </c>
      <c r="E14" s="72">
        <v>7</v>
      </c>
      <c r="F14" s="3"/>
      <c r="G14" s="10">
        <f t="shared" si="2"/>
        <v>0</v>
      </c>
      <c r="H14" s="4"/>
      <c r="I14" s="10">
        <f t="shared" si="0"/>
        <v>0</v>
      </c>
      <c r="J14" s="14">
        <f t="shared" si="1"/>
        <v>0</v>
      </c>
      <c r="K14" s="43"/>
      <c r="L14" s="53"/>
      <c r="M14" s="36"/>
    </row>
    <row r="15" spans="1:13" ht="75" x14ac:dyDescent="0.25">
      <c r="A15" s="51">
        <v>4</v>
      </c>
      <c r="B15" s="42" t="s">
        <v>40</v>
      </c>
      <c r="C15" s="61" t="s">
        <v>240</v>
      </c>
      <c r="D15" s="20" t="s">
        <v>251</v>
      </c>
      <c r="E15" s="72">
        <v>10</v>
      </c>
      <c r="F15" s="3"/>
      <c r="G15" s="10">
        <f t="shared" si="2"/>
        <v>0</v>
      </c>
      <c r="H15" s="4"/>
      <c r="I15" s="10">
        <f t="shared" si="0"/>
        <v>0</v>
      </c>
      <c r="J15" s="14">
        <f t="shared" si="1"/>
        <v>0</v>
      </c>
      <c r="K15" s="43"/>
      <c r="L15" s="53"/>
      <c r="M15" s="36"/>
    </row>
    <row r="16" spans="1:13" ht="30" x14ac:dyDescent="0.25">
      <c r="A16" s="51">
        <v>5</v>
      </c>
      <c r="B16" s="42" t="s">
        <v>41</v>
      </c>
      <c r="C16" s="61" t="s">
        <v>41</v>
      </c>
      <c r="D16" s="20" t="s">
        <v>251</v>
      </c>
      <c r="E16" s="72">
        <v>6</v>
      </c>
      <c r="F16" s="3"/>
      <c r="G16" s="10">
        <f t="shared" si="2"/>
        <v>0</v>
      </c>
      <c r="H16" s="4"/>
      <c r="I16" s="10">
        <f t="shared" si="0"/>
        <v>0</v>
      </c>
      <c r="J16" s="14">
        <f t="shared" si="1"/>
        <v>0</v>
      </c>
      <c r="K16" s="43"/>
      <c r="L16" s="53"/>
      <c r="M16" s="36"/>
    </row>
    <row r="17" spans="1:13" ht="30" x14ac:dyDescent="0.25">
      <c r="A17" s="51">
        <v>6</v>
      </c>
      <c r="B17" s="42" t="s">
        <v>42</v>
      </c>
      <c r="C17" s="61" t="s">
        <v>42</v>
      </c>
      <c r="D17" s="20" t="s">
        <v>256</v>
      </c>
      <c r="E17" s="72">
        <v>6</v>
      </c>
      <c r="F17" s="3"/>
      <c r="G17" s="10">
        <f t="shared" si="2"/>
        <v>0</v>
      </c>
      <c r="H17" s="4"/>
      <c r="I17" s="10">
        <f t="shared" si="0"/>
        <v>0</v>
      </c>
      <c r="J17" s="14">
        <f t="shared" si="1"/>
        <v>0</v>
      </c>
      <c r="K17" s="43"/>
      <c r="L17" s="53"/>
      <c r="M17" s="36"/>
    </row>
    <row r="18" spans="1:13" ht="60" x14ac:dyDescent="0.25">
      <c r="A18" s="51">
        <v>7</v>
      </c>
      <c r="B18" s="65" t="s">
        <v>43</v>
      </c>
      <c r="C18" s="67" t="s">
        <v>241</v>
      </c>
      <c r="D18" s="20" t="s">
        <v>250</v>
      </c>
      <c r="E18" s="73">
        <v>6</v>
      </c>
      <c r="F18" s="3"/>
      <c r="G18" s="10">
        <f t="shared" si="2"/>
        <v>0</v>
      </c>
      <c r="H18" s="4"/>
      <c r="I18" s="10">
        <f t="shared" si="0"/>
        <v>0</v>
      </c>
      <c r="J18" s="14">
        <f t="shared" si="1"/>
        <v>0</v>
      </c>
      <c r="K18" s="43"/>
      <c r="L18" s="53"/>
      <c r="M18" s="36"/>
    </row>
    <row r="19" spans="1:13" ht="75" x14ac:dyDescent="0.25">
      <c r="A19" s="51">
        <v>8</v>
      </c>
      <c r="B19" s="65" t="s">
        <v>44</v>
      </c>
      <c r="C19" s="67" t="s">
        <v>65</v>
      </c>
      <c r="D19" s="20" t="s">
        <v>248</v>
      </c>
      <c r="E19" s="73">
        <v>4</v>
      </c>
      <c r="F19" s="3"/>
      <c r="G19" s="10">
        <f t="shared" si="2"/>
        <v>0</v>
      </c>
      <c r="H19" s="4"/>
      <c r="I19" s="10">
        <f t="shared" si="0"/>
        <v>0</v>
      </c>
      <c r="J19" s="14">
        <f t="shared" si="1"/>
        <v>0</v>
      </c>
      <c r="K19" s="43"/>
      <c r="L19" s="53"/>
      <c r="M19" s="36"/>
    </row>
    <row r="20" spans="1:13" ht="75" x14ac:dyDescent="0.25">
      <c r="A20" s="51">
        <v>9</v>
      </c>
      <c r="B20" s="42" t="s">
        <v>45</v>
      </c>
      <c r="C20" s="68" t="s">
        <v>66</v>
      </c>
      <c r="D20" s="20" t="s">
        <v>248</v>
      </c>
      <c r="E20" s="72">
        <v>4</v>
      </c>
      <c r="F20" s="3"/>
      <c r="G20" s="10">
        <f t="shared" si="2"/>
        <v>0</v>
      </c>
      <c r="H20" s="4"/>
      <c r="I20" s="10">
        <f t="shared" si="0"/>
        <v>0</v>
      </c>
      <c r="J20" s="14">
        <f t="shared" si="1"/>
        <v>0</v>
      </c>
      <c r="K20" s="43"/>
      <c r="L20" s="53"/>
      <c r="M20" s="36"/>
    </row>
    <row r="21" spans="1:13" ht="75" x14ac:dyDescent="0.25">
      <c r="A21" s="51">
        <v>10</v>
      </c>
      <c r="B21" s="44" t="s">
        <v>46</v>
      </c>
      <c r="C21" s="68" t="s">
        <v>67</v>
      </c>
      <c r="D21" s="20" t="s">
        <v>248</v>
      </c>
      <c r="E21" s="72">
        <v>4</v>
      </c>
      <c r="F21" s="3"/>
      <c r="G21" s="10">
        <f t="shared" si="2"/>
        <v>0</v>
      </c>
      <c r="H21" s="4"/>
      <c r="I21" s="10">
        <f t="shared" si="0"/>
        <v>0</v>
      </c>
      <c r="J21" s="14">
        <f t="shared" si="1"/>
        <v>0</v>
      </c>
      <c r="K21" s="43"/>
      <c r="L21" s="53"/>
      <c r="M21" s="36"/>
    </row>
    <row r="22" spans="1:13" ht="120" x14ac:dyDescent="0.25">
      <c r="A22" s="51">
        <v>11</v>
      </c>
      <c r="B22" s="65" t="s">
        <v>47</v>
      </c>
      <c r="C22" s="68" t="s">
        <v>68</v>
      </c>
      <c r="D22" s="20" t="s">
        <v>248</v>
      </c>
      <c r="E22" s="72">
        <v>1</v>
      </c>
      <c r="F22" s="3"/>
      <c r="G22" s="10">
        <f t="shared" si="2"/>
        <v>0</v>
      </c>
      <c r="H22" s="4"/>
      <c r="I22" s="10">
        <f t="shared" si="0"/>
        <v>0</v>
      </c>
      <c r="J22" s="14">
        <f t="shared" si="1"/>
        <v>0</v>
      </c>
      <c r="K22" s="43"/>
      <c r="L22" s="53"/>
      <c r="M22" s="36"/>
    </row>
    <row r="23" spans="1:13" ht="105" x14ac:dyDescent="0.25">
      <c r="A23" s="51">
        <v>12</v>
      </c>
      <c r="B23" s="42" t="s">
        <v>48</v>
      </c>
      <c r="C23" s="61" t="s">
        <v>69</v>
      </c>
      <c r="D23" s="20" t="s">
        <v>248</v>
      </c>
      <c r="E23" s="72">
        <v>1</v>
      </c>
      <c r="F23" s="3"/>
      <c r="G23" s="10">
        <f t="shared" si="2"/>
        <v>0</v>
      </c>
      <c r="H23" s="4"/>
      <c r="I23" s="10">
        <f t="shared" si="0"/>
        <v>0</v>
      </c>
      <c r="J23" s="14">
        <f t="shared" si="1"/>
        <v>0</v>
      </c>
      <c r="K23" s="43"/>
      <c r="L23" s="53"/>
      <c r="M23" s="36"/>
    </row>
    <row r="24" spans="1:13" ht="90" x14ac:dyDescent="0.25">
      <c r="A24" s="51">
        <v>13</v>
      </c>
      <c r="B24" s="42" t="s">
        <v>49</v>
      </c>
      <c r="C24" s="67" t="s">
        <v>70</v>
      </c>
      <c r="D24" s="70" t="s">
        <v>248</v>
      </c>
      <c r="E24" s="74">
        <v>1</v>
      </c>
      <c r="F24" s="3"/>
      <c r="G24" s="10">
        <f t="shared" si="2"/>
        <v>0</v>
      </c>
      <c r="H24" s="4"/>
      <c r="I24" s="10">
        <f t="shared" si="0"/>
        <v>0</v>
      </c>
      <c r="J24" s="14">
        <f t="shared" si="1"/>
        <v>0</v>
      </c>
      <c r="K24" s="43"/>
      <c r="L24" s="53"/>
      <c r="M24" s="36"/>
    </row>
    <row r="25" spans="1:13" ht="75" x14ac:dyDescent="0.25">
      <c r="A25" s="51">
        <v>14</v>
      </c>
      <c r="B25" s="42" t="s">
        <v>50</v>
      </c>
      <c r="C25" s="67" t="s">
        <v>71</v>
      </c>
      <c r="D25" s="70" t="s">
        <v>248</v>
      </c>
      <c r="E25" s="74">
        <v>1</v>
      </c>
      <c r="F25" s="3"/>
      <c r="G25" s="10">
        <f t="shared" si="2"/>
        <v>0</v>
      </c>
      <c r="H25" s="4"/>
      <c r="I25" s="10">
        <f t="shared" ref="I25:I39" si="3">ROUND(G25*H25,2)</f>
        <v>0</v>
      </c>
      <c r="J25" s="14">
        <f t="shared" ref="J25:J39" si="4">ROUND(G25+I25,2)</f>
        <v>0</v>
      </c>
      <c r="K25" s="43"/>
      <c r="L25" s="53"/>
      <c r="M25" s="36"/>
    </row>
    <row r="26" spans="1:13" ht="60" x14ac:dyDescent="0.25">
      <c r="A26" s="51">
        <v>15</v>
      </c>
      <c r="B26" s="42" t="s">
        <v>51</v>
      </c>
      <c r="C26" s="67" t="s">
        <v>72</v>
      </c>
      <c r="D26" s="70" t="s">
        <v>251</v>
      </c>
      <c r="E26" s="74">
        <v>5</v>
      </c>
      <c r="F26" s="3"/>
      <c r="G26" s="10">
        <f t="shared" si="2"/>
        <v>0</v>
      </c>
      <c r="H26" s="4"/>
      <c r="I26" s="10">
        <f t="shared" si="3"/>
        <v>0</v>
      </c>
      <c r="J26" s="14">
        <f t="shared" si="4"/>
        <v>0</v>
      </c>
      <c r="K26" s="43"/>
      <c r="L26" s="53"/>
      <c r="M26" s="36"/>
    </row>
    <row r="27" spans="1:13" ht="90" x14ac:dyDescent="0.25">
      <c r="A27" s="51">
        <v>16</v>
      </c>
      <c r="B27" s="42" t="s">
        <v>52</v>
      </c>
      <c r="C27" s="67" t="s">
        <v>73</v>
      </c>
      <c r="D27" s="70" t="s">
        <v>250</v>
      </c>
      <c r="E27" s="74">
        <v>9</v>
      </c>
      <c r="F27" s="3"/>
      <c r="G27" s="10">
        <f t="shared" si="2"/>
        <v>0</v>
      </c>
      <c r="H27" s="4"/>
      <c r="I27" s="10">
        <f t="shared" si="3"/>
        <v>0</v>
      </c>
      <c r="J27" s="14">
        <f t="shared" si="4"/>
        <v>0</v>
      </c>
      <c r="K27" s="43"/>
      <c r="L27" s="53"/>
      <c r="M27" s="36"/>
    </row>
    <row r="28" spans="1:13" ht="45" x14ac:dyDescent="0.25">
      <c r="A28" s="51">
        <v>17</v>
      </c>
      <c r="B28" s="42" t="s">
        <v>53</v>
      </c>
      <c r="C28" s="67" t="s">
        <v>74</v>
      </c>
      <c r="D28" s="70" t="s">
        <v>250</v>
      </c>
      <c r="E28" s="74">
        <v>5</v>
      </c>
      <c r="F28" s="3"/>
      <c r="G28" s="10">
        <f t="shared" si="2"/>
        <v>0</v>
      </c>
      <c r="H28" s="4"/>
      <c r="I28" s="10">
        <f t="shared" si="3"/>
        <v>0</v>
      </c>
      <c r="J28" s="14">
        <f t="shared" si="4"/>
        <v>0</v>
      </c>
      <c r="K28" s="43"/>
      <c r="L28" s="53"/>
      <c r="M28" s="36"/>
    </row>
    <row r="29" spans="1:13" ht="45" x14ac:dyDescent="0.25">
      <c r="A29" s="51">
        <v>18</v>
      </c>
      <c r="B29" s="42" t="s">
        <v>54</v>
      </c>
      <c r="C29" s="61" t="s">
        <v>75</v>
      </c>
      <c r="D29" s="70" t="s">
        <v>28</v>
      </c>
      <c r="E29" s="74">
        <v>100</v>
      </c>
      <c r="F29" s="3"/>
      <c r="G29" s="10">
        <f t="shared" si="2"/>
        <v>0</v>
      </c>
      <c r="H29" s="4"/>
      <c r="I29" s="10">
        <f t="shared" si="3"/>
        <v>0</v>
      </c>
      <c r="J29" s="14">
        <f t="shared" si="4"/>
        <v>0</v>
      </c>
      <c r="K29" s="43"/>
      <c r="L29" s="53"/>
      <c r="M29" s="36"/>
    </row>
    <row r="30" spans="1:13" ht="45" x14ac:dyDescent="0.25">
      <c r="A30" s="51">
        <v>19</v>
      </c>
      <c r="B30" s="65" t="s">
        <v>55</v>
      </c>
      <c r="C30" s="67" t="s">
        <v>76</v>
      </c>
      <c r="D30" s="70" t="s">
        <v>251</v>
      </c>
      <c r="E30" s="74">
        <v>2</v>
      </c>
      <c r="F30" s="3"/>
      <c r="G30" s="10">
        <f t="shared" si="2"/>
        <v>0</v>
      </c>
      <c r="H30" s="4"/>
      <c r="I30" s="10">
        <f t="shared" si="3"/>
        <v>0</v>
      </c>
      <c r="J30" s="14">
        <f t="shared" si="4"/>
        <v>0</v>
      </c>
      <c r="K30" s="43"/>
      <c r="L30" s="53"/>
      <c r="M30" s="36"/>
    </row>
    <row r="31" spans="1:13" ht="45" x14ac:dyDescent="0.25">
      <c r="A31" s="51">
        <v>20</v>
      </c>
      <c r="B31" s="42" t="s">
        <v>56</v>
      </c>
      <c r="C31" s="61" t="s">
        <v>242</v>
      </c>
      <c r="D31" s="70" t="s">
        <v>250</v>
      </c>
      <c r="E31" s="74">
        <v>30</v>
      </c>
      <c r="F31" s="3"/>
      <c r="G31" s="10">
        <f t="shared" si="2"/>
        <v>0</v>
      </c>
      <c r="H31" s="4"/>
      <c r="I31" s="10">
        <f t="shared" si="3"/>
        <v>0</v>
      </c>
      <c r="J31" s="14">
        <f t="shared" si="4"/>
        <v>0</v>
      </c>
      <c r="K31" s="43"/>
      <c r="L31" s="53"/>
      <c r="M31" s="36"/>
    </row>
    <row r="32" spans="1:13" ht="30" x14ac:dyDescent="0.25">
      <c r="A32" s="51">
        <v>21</v>
      </c>
      <c r="B32" s="69" t="s">
        <v>57</v>
      </c>
      <c r="C32" s="68" t="s">
        <v>243</v>
      </c>
      <c r="D32" s="70" t="s">
        <v>250</v>
      </c>
      <c r="E32" s="74">
        <v>30</v>
      </c>
      <c r="F32" s="3"/>
      <c r="G32" s="10">
        <f t="shared" si="2"/>
        <v>0</v>
      </c>
      <c r="H32" s="4"/>
      <c r="I32" s="10">
        <f t="shared" si="3"/>
        <v>0</v>
      </c>
      <c r="J32" s="14">
        <f t="shared" si="4"/>
        <v>0</v>
      </c>
      <c r="K32" s="43"/>
      <c r="L32" s="53"/>
      <c r="M32" s="36"/>
    </row>
    <row r="33" spans="1:13" ht="30" x14ac:dyDescent="0.25">
      <c r="A33" s="51">
        <v>22</v>
      </c>
      <c r="B33" s="44" t="s">
        <v>58</v>
      </c>
      <c r="C33" s="67" t="s">
        <v>58</v>
      </c>
      <c r="D33" s="70" t="s">
        <v>255</v>
      </c>
      <c r="E33" s="74">
        <v>30</v>
      </c>
      <c r="F33" s="3"/>
      <c r="G33" s="10">
        <f t="shared" si="2"/>
        <v>0</v>
      </c>
      <c r="H33" s="4"/>
      <c r="I33" s="10">
        <f t="shared" si="3"/>
        <v>0</v>
      </c>
      <c r="J33" s="14">
        <f t="shared" si="4"/>
        <v>0</v>
      </c>
      <c r="K33" s="43"/>
      <c r="L33" s="53"/>
      <c r="M33" s="36"/>
    </row>
    <row r="34" spans="1:13" ht="30" x14ac:dyDescent="0.25">
      <c r="A34" s="51">
        <v>23</v>
      </c>
      <c r="B34" s="42" t="s">
        <v>59</v>
      </c>
      <c r="C34" s="68" t="s">
        <v>244</v>
      </c>
      <c r="D34" s="70" t="s">
        <v>250</v>
      </c>
      <c r="E34" s="74">
        <v>30</v>
      </c>
      <c r="F34" s="3"/>
      <c r="G34" s="10">
        <f t="shared" si="2"/>
        <v>0</v>
      </c>
      <c r="H34" s="4"/>
      <c r="I34" s="10">
        <f t="shared" si="3"/>
        <v>0</v>
      </c>
      <c r="J34" s="14">
        <f t="shared" si="4"/>
        <v>0</v>
      </c>
      <c r="K34" s="43"/>
      <c r="L34" s="53"/>
      <c r="M34" s="36"/>
    </row>
    <row r="35" spans="1:13" ht="30" x14ac:dyDescent="0.25">
      <c r="A35" s="51">
        <v>24</v>
      </c>
      <c r="B35" s="42" t="s">
        <v>60</v>
      </c>
      <c r="C35" s="61" t="s">
        <v>245</v>
      </c>
      <c r="D35" s="20" t="s">
        <v>250</v>
      </c>
      <c r="E35" s="72">
        <v>30</v>
      </c>
      <c r="F35" s="3"/>
      <c r="G35" s="10">
        <f t="shared" si="2"/>
        <v>0</v>
      </c>
      <c r="H35" s="4"/>
      <c r="I35" s="10">
        <f t="shared" si="3"/>
        <v>0</v>
      </c>
      <c r="J35" s="14">
        <f t="shared" si="4"/>
        <v>0</v>
      </c>
      <c r="K35" s="43"/>
      <c r="L35" s="53"/>
      <c r="M35" s="36"/>
    </row>
    <row r="36" spans="1:13" ht="30" x14ac:dyDescent="0.25">
      <c r="A36" s="51">
        <v>25</v>
      </c>
      <c r="B36" s="42" t="s">
        <v>61</v>
      </c>
      <c r="C36" s="61" t="s">
        <v>246</v>
      </c>
      <c r="D36" s="20" t="s">
        <v>251</v>
      </c>
      <c r="E36" s="72">
        <v>20</v>
      </c>
      <c r="F36" s="3"/>
      <c r="G36" s="10">
        <f t="shared" si="2"/>
        <v>0</v>
      </c>
      <c r="H36" s="4"/>
      <c r="I36" s="10">
        <f t="shared" si="3"/>
        <v>0</v>
      </c>
      <c r="J36" s="14">
        <f t="shared" si="4"/>
        <v>0</v>
      </c>
      <c r="K36" s="43"/>
      <c r="L36" s="53"/>
      <c r="M36" s="36"/>
    </row>
    <row r="37" spans="1:13" ht="45" x14ac:dyDescent="0.25">
      <c r="A37" s="51">
        <v>26</v>
      </c>
      <c r="B37" s="42" t="s">
        <v>62</v>
      </c>
      <c r="C37" s="61" t="s">
        <v>247</v>
      </c>
      <c r="D37" s="20" t="s">
        <v>250</v>
      </c>
      <c r="E37" s="72">
        <v>10</v>
      </c>
      <c r="F37" s="3"/>
      <c r="G37" s="10">
        <f t="shared" si="2"/>
        <v>0</v>
      </c>
      <c r="H37" s="4"/>
      <c r="I37" s="10">
        <f t="shared" si="3"/>
        <v>0</v>
      </c>
      <c r="J37" s="14">
        <f t="shared" si="4"/>
        <v>0</v>
      </c>
      <c r="K37" s="43"/>
      <c r="L37" s="53"/>
      <c r="M37" s="36"/>
    </row>
    <row r="38" spans="1:13" ht="30" x14ac:dyDescent="0.25">
      <c r="A38" s="51">
        <v>27</v>
      </c>
      <c r="B38" s="42" t="s">
        <v>63</v>
      </c>
      <c r="C38" s="61" t="s">
        <v>63</v>
      </c>
      <c r="D38" s="20" t="s">
        <v>253</v>
      </c>
      <c r="E38" s="72">
        <v>30</v>
      </c>
      <c r="F38" s="3"/>
      <c r="G38" s="10">
        <f t="shared" si="2"/>
        <v>0</v>
      </c>
      <c r="H38" s="4"/>
      <c r="I38" s="10">
        <f t="shared" si="3"/>
        <v>0</v>
      </c>
      <c r="J38" s="14">
        <f t="shared" si="4"/>
        <v>0</v>
      </c>
      <c r="K38" s="43"/>
      <c r="L38" s="53"/>
      <c r="M38" s="36"/>
    </row>
    <row r="39" spans="1:13" ht="30.75" thickBot="1" x14ac:dyDescent="0.3">
      <c r="A39" s="51">
        <v>28</v>
      </c>
      <c r="B39" s="42" t="s">
        <v>64</v>
      </c>
      <c r="C39" s="61" t="s">
        <v>64</v>
      </c>
      <c r="D39" s="20" t="s">
        <v>254</v>
      </c>
      <c r="E39" s="72">
        <v>10</v>
      </c>
      <c r="F39" s="3"/>
      <c r="G39" s="10">
        <f t="shared" si="2"/>
        <v>0</v>
      </c>
      <c r="H39" s="4"/>
      <c r="I39" s="10">
        <f t="shared" si="3"/>
        <v>0</v>
      </c>
      <c r="J39" s="14">
        <f t="shared" si="4"/>
        <v>0</v>
      </c>
      <c r="K39" s="43"/>
      <c r="L39" s="53"/>
      <c r="M39" s="36"/>
    </row>
    <row r="40" spans="1:13" ht="15.75" thickBot="1" x14ac:dyDescent="0.3">
      <c r="A40" s="110" t="s">
        <v>13</v>
      </c>
      <c r="B40" s="111"/>
      <c r="C40" s="111"/>
      <c r="D40" s="111"/>
      <c r="E40" s="111"/>
      <c r="F40" s="112"/>
      <c r="G40" s="11">
        <f>SUM(G12:G39)</f>
        <v>0</v>
      </c>
      <c r="H40" s="6"/>
      <c r="I40" s="15">
        <f>SUM(I12:I39)</f>
        <v>0</v>
      </c>
      <c r="J40" s="16">
        <f>SUM(J12:J39)</f>
        <v>0</v>
      </c>
      <c r="K40" s="37"/>
      <c r="L40" s="53"/>
      <c r="M40" s="36"/>
    </row>
    <row r="41" spans="1:13" s="80" customFormat="1" x14ac:dyDescent="0.25">
      <c r="A41" s="116" t="s">
        <v>207</v>
      </c>
      <c r="B41" s="117"/>
      <c r="C41" s="117"/>
      <c r="D41" s="117"/>
      <c r="E41" s="117"/>
      <c r="F41" s="117"/>
      <c r="G41" s="118"/>
      <c r="H41" s="76"/>
      <c r="I41" s="77"/>
      <c r="J41" s="76"/>
      <c r="K41" s="76"/>
      <c r="L41" s="78"/>
      <c r="M41" s="79"/>
    </row>
    <row r="42" spans="1:13" ht="15.75" thickBot="1" x14ac:dyDescent="0.3">
      <c r="A42" s="119"/>
      <c r="B42" s="120"/>
      <c r="C42" s="120"/>
      <c r="D42" s="120"/>
      <c r="E42" s="120"/>
      <c r="F42" s="120"/>
      <c r="G42" s="121"/>
      <c r="H42" s="53"/>
      <c r="I42" s="53"/>
      <c r="J42" s="53"/>
      <c r="K42" s="53"/>
      <c r="L42" s="53"/>
      <c r="M42" s="36"/>
    </row>
    <row r="43" spans="1:13" ht="15.75" thickBot="1" x14ac:dyDescent="0.3">
      <c r="A43" s="90" t="s">
        <v>10</v>
      </c>
      <c r="B43" s="91"/>
      <c r="C43" s="91"/>
      <c r="D43" s="92"/>
      <c r="E43" s="53"/>
      <c r="F43" s="53"/>
      <c r="G43" s="53"/>
      <c r="H43" s="53"/>
      <c r="I43" s="53"/>
      <c r="J43" s="53"/>
      <c r="K43" s="53"/>
      <c r="L43" s="53"/>
      <c r="M43" s="36"/>
    </row>
    <row r="44" spans="1:13" ht="15.75" thickBot="1" x14ac:dyDescent="0.3">
      <c r="A44" s="7"/>
      <c r="B44" s="104" t="s">
        <v>29</v>
      </c>
      <c r="C44" s="105"/>
      <c r="D44" s="106"/>
      <c r="E44" s="53"/>
      <c r="F44" s="53"/>
      <c r="G44" s="53"/>
      <c r="H44" s="53"/>
      <c r="I44" s="53"/>
      <c r="J44" s="53"/>
      <c r="K44" s="53"/>
      <c r="L44" s="53"/>
      <c r="M44" s="36"/>
    </row>
    <row r="45" spans="1:13" ht="15.75" thickBot="1" x14ac:dyDescent="0.3">
      <c r="A45" s="8"/>
      <c r="B45" s="107" t="s">
        <v>30</v>
      </c>
      <c r="C45" s="108"/>
      <c r="D45" s="109"/>
      <c r="E45" s="53"/>
      <c r="F45" s="53"/>
      <c r="G45" s="53"/>
      <c r="H45" s="53"/>
      <c r="I45" s="53"/>
      <c r="J45" s="53"/>
      <c r="K45" s="53"/>
      <c r="L45" s="53"/>
      <c r="M45" s="36"/>
    </row>
    <row r="46" spans="1:13" ht="15.75" thickBot="1" x14ac:dyDescent="0.3">
      <c r="A46" s="9" t="s">
        <v>12</v>
      </c>
      <c r="B46" s="107" t="s">
        <v>31</v>
      </c>
      <c r="C46" s="108"/>
      <c r="D46" s="109"/>
      <c r="E46" s="53"/>
      <c r="F46" s="53"/>
      <c r="G46" s="53"/>
      <c r="H46" s="53"/>
      <c r="I46" s="53"/>
      <c r="J46" s="53"/>
      <c r="K46" s="53"/>
      <c r="L46" s="53"/>
      <c r="M46" s="36"/>
    </row>
    <row r="47" spans="1:13" ht="32.25" customHeight="1" thickBot="1" x14ac:dyDescent="0.3">
      <c r="A47" s="56" t="s">
        <v>25</v>
      </c>
      <c r="B47" s="113" t="s">
        <v>32</v>
      </c>
      <c r="C47" s="114"/>
      <c r="D47" s="115"/>
      <c r="E47" s="53"/>
      <c r="F47" s="53"/>
      <c r="G47" s="53"/>
      <c r="H47" s="53"/>
      <c r="I47" s="53"/>
      <c r="J47" s="53"/>
      <c r="K47" s="53"/>
      <c r="L47" s="53"/>
      <c r="M47" s="36"/>
    </row>
    <row r="48" spans="1:13" ht="15.75" thickBot="1" x14ac:dyDescent="0.3">
      <c r="A48" s="101" t="s">
        <v>27</v>
      </c>
      <c r="B48" s="102"/>
      <c r="C48" s="103"/>
      <c r="D48" s="60"/>
      <c r="E48" s="53"/>
      <c r="F48" s="53"/>
      <c r="G48" s="53"/>
      <c r="H48" s="53"/>
      <c r="I48" s="53"/>
      <c r="J48" s="53"/>
      <c r="K48" s="53"/>
      <c r="L48" s="53"/>
      <c r="M48" s="36"/>
    </row>
    <row r="49" spans="1:13" x14ac:dyDescent="0.25">
      <c r="A49" s="54"/>
      <c r="B49" s="53"/>
      <c r="C49" s="53"/>
      <c r="D49" s="60"/>
      <c r="E49" s="53"/>
      <c r="F49" s="53"/>
      <c r="G49" s="53"/>
      <c r="H49" s="53"/>
      <c r="I49" s="53"/>
      <c r="J49" s="53"/>
      <c r="K49" s="53"/>
      <c r="L49" s="53"/>
      <c r="M49" s="36"/>
    </row>
    <row r="50" spans="1:13" ht="16.5" x14ac:dyDescent="0.3">
      <c r="A50" s="24" t="s">
        <v>21</v>
      </c>
      <c r="B50" s="82"/>
      <c r="C50" s="59"/>
      <c r="D50" s="52"/>
      <c r="E50" s="52"/>
      <c r="F50" s="52"/>
      <c r="G50" s="52"/>
      <c r="H50" s="52"/>
      <c r="I50" s="53"/>
      <c r="J50" s="53"/>
      <c r="K50" s="53"/>
      <c r="L50" s="53"/>
      <c r="M50" s="36"/>
    </row>
    <row r="51" spans="1:13" ht="16.5" x14ac:dyDescent="0.3">
      <c r="A51" s="27"/>
      <c r="B51" s="55"/>
      <c r="C51" s="62"/>
      <c r="D51" s="55"/>
      <c r="E51" s="55"/>
      <c r="F51" s="55"/>
      <c r="G51" s="55"/>
      <c r="H51" s="55"/>
      <c r="I51" s="53"/>
      <c r="J51" s="53"/>
      <c r="K51" s="53"/>
      <c r="L51" s="53"/>
      <c r="M51" s="36"/>
    </row>
    <row r="52" spans="1:13" ht="16.5" x14ac:dyDescent="0.3">
      <c r="A52" s="24" t="s">
        <v>22</v>
      </c>
      <c r="B52" s="82"/>
      <c r="C52" s="59"/>
      <c r="D52" s="52"/>
      <c r="E52" s="52"/>
      <c r="F52" s="52"/>
      <c r="G52" s="52"/>
      <c r="H52" s="52"/>
      <c r="I52" s="53"/>
      <c r="J52" s="53"/>
      <c r="K52" s="53"/>
      <c r="L52" s="53"/>
      <c r="M52" s="36"/>
    </row>
    <row r="53" spans="1:13" ht="16.5" x14ac:dyDescent="0.3">
      <c r="A53" s="22"/>
      <c r="B53" s="52"/>
      <c r="C53" s="59"/>
      <c r="D53" s="52"/>
      <c r="E53" s="52"/>
      <c r="F53" s="52"/>
      <c r="G53" s="52"/>
      <c r="H53" s="52"/>
      <c r="I53" s="53"/>
      <c r="J53" s="53"/>
      <c r="K53" s="53"/>
      <c r="L53" s="53"/>
      <c r="M53" s="36"/>
    </row>
    <row r="54" spans="1:13" ht="66.75" customHeight="1" thickBot="1" x14ac:dyDescent="0.35">
      <c r="A54" s="26" t="s">
        <v>23</v>
      </c>
      <c r="B54" s="81"/>
      <c r="C54" s="38" t="s">
        <v>24</v>
      </c>
      <c r="D54" s="93"/>
      <c r="E54" s="94"/>
      <c r="F54" s="39"/>
      <c r="G54" s="39"/>
      <c r="H54" s="39"/>
      <c r="I54" s="39"/>
      <c r="J54" s="39"/>
      <c r="K54" s="39"/>
      <c r="L54" s="39"/>
      <c r="M54" s="40"/>
    </row>
  </sheetData>
  <sheetProtection formatColumns="0" formatRows="0" selectLockedCells="1"/>
  <mergeCells count="17">
    <mergeCell ref="A41:G42"/>
    <mergeCell ref="A1:I1"/>
    <mergeCell ref="A43:D43"/>
    <mergeCell ref="D54:E54"/>
    <mergeCell ref="B3:C3"/>
    <mergeCell ref="B4:C4"/>
    <mergeCell ref="B5:C5"/>
    <mergeCell ref="B6:C6"/>
    <mergeCell ref="B7:C7"/>
    <mergeCell ref="B8:C8"/>
    <mergeCell ref="D7:F7"/>
    <mergeCell ref="A48:C48"/>
    <mergeCell ref="B44:D44"/>
    <mergeCell ref="B45:D45"/>
    <mergeCell ref="B46:D46"/>
    <mergeCell ref="A40:F40"/>
    <mergeCell ref="B47:D47"/>
  </mergeCells>
  <pageMargins left="0.7" right="0.7" top="0.75" bottom="0.75" header="0.3" footer="0.3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09AB1-4D96-42A9-9AF5-1D482056AEC2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B12" sqref="B12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88" t="s">
        <v>203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32"/>
      <c r="C3" s="133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34"/>
      <c r="C4" s="135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34"/>
      <c r="C5" s="135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34"/>
      <c r="C6" s="135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34"/>
      <c r="C7" s="135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36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105.75" thickBot="1" x14ac:dyDescent="0.3">
      <c r="A12" s="51">
        <v>1</v>
      </c>
      <c r="B12" s="19" t="s">
        <v>204</v>
      </c>
      <c r="C12" s="64" t="s">
        <v>205</v>
      </c>
      <c r="D12" s="20" t="s">
        <v>28</v>
      </c>
      <c r="E12" s="21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146" t="s">
        <v>206</v>
      </c>
      <c r="B13" s="147"/>
      <c r="C13" s="147"/>
      <c r="D13" s="147"/>
      <c r="E13" s="147"/>
      <c r="F13" s="147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ht="31.5" customHeight="1" x14ac:dyDescent="0.25">
      <c r="A14" s="122" t="s">
        <v>207</v>
      </c>
      <c r="B14" s="123"/>
      <c r="C14" s="123"/>
      <c r="D14" s="123"/>
      <c r="E14" s="123"/>
      <c r="F14" s="123"/>
      <c r="G14" s="124"/>
      <c r="H14" s="76"/>
      <c r="I14" s="77"/>
      <c r="J14" s="76"/>
      <c r="K14" s="76"/>
      <c r="L14" s="78"/>
      <c r="M14" s="79"/>
    </row>
    <row r="15" spans="1:13" ht="36.75" customHeight="1" thickBot="1" x14ac:dyDescent="0.3">
      <c r="A15" s="125"/>
      <c r="B15" s="126"/>
      <c r="C15" s="126"/>
      <c r="D15" s="126"/>
      <c r="E15" s="126"/>
      <c r="F15" s="126"/>
      <c r="G15" s="127"/>
      <c r="H15" s="53"/>
      <c r="I15" s="53"/>
      <c r="J15" s="53"/>
      <c r="K15" s="53"/>
      <c r="L15" s="53"/>
      <c r="M15" s="36"/>
    </row>
    <row r="16" spans="1:13" ht="15.75" thickBot="1" x14ac:dyDescent="0.3">
      <c r="A16" s="90" t="s">
        <v>10</v>
      </c>
      <c r="B16" s="91"/>
      <c r="C16" s="91"/>
      <c r="D16" s="92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4" t="s">
        <v>29</v>
      </c>
      <c r="C17" s="105"/>
      <c r="D17" s="106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07" t="s">
        <v>30</v>
      </c>
      <c r="C18" s="108"/>
      <c r="D18" s="109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07" t="s">
        <v>31</v>
      </c>
      <c r="C19" s="108"/>
      <c r="D19" s="109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3" t="s">
        <v>32</v>
      </c>
      <c r="C20" s="114"/>
      <c r="D20" s="115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1" t="s">
        <v>27</v>
      </c>
      <c r="B21" s="102"/>
      <c r="C21" s="103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1"/>
      <c r="E27" s="131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094D-6DC9-404E-B470-E3EF4F895B7F}">
  <sheetPr>
    <pageSetUpPr fitToPage="1"/>
  </sheetPr>
  <dimension ref="A1:M44"/>
  <sheetViews>
    <sheetView zoomScaleNormal="100" workbookViewId="0">
      <pane ySplit="11" topLeftCell="A12" activePane="bottomLeft" state="frozen"/>
      <selection pane="bottomLeft" activeCell="E37" sqref="E37"/>
    </sheetView>
  </sheetViews>
  <sheetFormatPr defaultColWidth="34" defaultRowHeight="15" x14ac:dyDescent="0.25"/>
  <cols>
    <col min="1" max="3" width="34" style="49"/>
    <col min="4" max="4" width="15.28515625" style="63" bestFit="1" customWidth="1"/>
    <col min="5" max="10" width="16.85546875" style="49" customWidth="1"/>
    <col min="11" max="16384" width="34" style="49"/>
  </cols>
  <sheetData>
    <row r="1" spans="1:13" ht="16.5" x14ac:dyDescent="0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9"/>
      <c r="E2" s="52"/>
      <c r="F2" s="52"/>
      <c r="G2" s="52"/>
      <c r="H2" s="52"/>
      <c r="I2" s="52"/>
      <c r="J2" s="53"/>
      <c r="K2" s="53"/>
      <c r="L2" s="53"/>
      <c r="M2" s="36"/>
    </row>
    <row r="3" spans="1:13" ht="33" customHeight="1" x14ac:dyDescent="0.3">
      <c r="A3" s="46" t="s">
        <v>14</v>
      </c>
      <c r="B3" s="95"/>
      <c r="C3" s="96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47" t="s">
        <v>15</v>
      </c>
      <c r="B4" s="97"/>
      <c r="C4" s="98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47" t="s">
        <v>16</v>
      </c>
      <c r="B5" s="97"/>
      <c r="C5" s="98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47" t="s">
        <v>17</v>
      </c>
      <c r="B6" s="97"/>
      <c r="C6" s="98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47" t="s">
        <v>18</v>
      </c>
      <c r="B7" s="97"/>
      <c r="C7" s="98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17.25" thickBot="1" x14ac:dyDescent="0.35">
      <c r="A8" s="48" t="s">
        <v>19</v>
      </c>
      <c r="B8" s="93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60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60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30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45" x14ac:dyDescent="0.25">
      <c r="A12" s="51">
        <v>1</v>
      </c>
      <c r="B12" s="58" t="s">
        <v>77</v>
      </c>
      <c r="C12" s="66" t="s">
        <v>95</v>
      </c>
      <c r="D12" s="20" t="s">
        <v>228</v>
      </c>
      <c r="E12" s="72">
        <v>4</v>
      </c>
      <c r="F12" s="3"/>
      <c r="G12" s="10">
        <f>ROUND(E12*F12,2)</f>
        <v>0</v>
      </c>
      <c r="H12" s="4"/>
      <c r="I12" s="10">
        <f t="shared" ref="I12:I29" si="0">ROUND(G12*H12,2)</f>
        <v>0</v>
      </c>
      <c r="J12" s="14">
        <f t="shared" ref="J12:J29" si="1">ROUND(G12+I12,2)</f>
        <v>0</v>
      </c>
      <c r="K12" s="5"/>
      <c r="L12" s="53"/>
      <c r="M12" s="36"/>
    </row>
    <row r="13" spans="1:13" ht="30" x14ac:dyDescent="0.25">
      <c r="A13" s="51">
        <v>2</v>
      </c>
      <c r="B13" s="44" t="s">
        <v>78</v>
      </c>
      <c r="C13" s="67" t="s">
        <v>96</v>
      </c>
      <c r="D13" s="20" t="s">
        <v>229</v>
      </c>
      <c r="E13" s="72">
        <v>6</v>
      </c>
      <c r="F13" s="3"/>
      <c r="G13" s="10">
        <f t="shared" ref="G13:G29" si="2">ROUND(E13*F13,2)</f>
        <v>0</v>
      </c>
      <c r="H13" s="4"/>
      <c r="I13" s="10">
        <f t="shared" si="0"/>
        <v>0</v>
      </c>
      <c r="J13" s="14">
        <f t="shared" si="1"/>
        <v>0</v>
      </c>
      <c r="K13" s="43"/>
      <c r="L13" s="53"/>
      <c r="M13" s="36"/>
    </row>
    <row r="14" spans="1:13" ht="30" x14ac:dyDescent="0.25">
      <c r="A14" s="51">
        <v>3</v>
      </c>
      <c r="B14" s="65" t="s">
        <v>79</v>
      </c>
      <c r="C14" s="67" t="s">
        <v>97</v>
      </c>
      <c r="D14" s="20" t="s">
        <v>230</v>
      </c>
      <c r="E14" s="72">
        <v>5</v>
      </c>
      <c r="F14" s="3"/>
      <c r="G14" s="10">
        <f t="shared" si="2"/>
        <v>0</v>
      </c>
      <c r="H14" s="4"/>
      <c r="I14" s="10">
        <f t="shared" si="0"/>
        <v>0</v>
      </c>
      <c r="J14" s="14">
        <f t="shared" si="1"/>
        <v>0</v>
      </c>
      <c r="K14" s="43"/>
      <c r="L14" s="53"/>
      <c r="M14" s="36"/>
    </row>
    <row r="15" spans="1:13" ht="60" x14ac:dyDescent="0.25">
      <c r="A15" s="51">
        <v>4</v>
      </c>
      <c r="B15" s="42" t="s">
        <v>80</v>
      </c>
      <c r="C15" s="61" t="s">
        <v>98</v>
      </c>
      <c r="D15" s="20" t="s">
        <v>231</v>
      </c>
      <c r="E15" s="72">
        <v>6</v>
      </c>
      <c r="F15" s="3"/>
      <c r="G15" s="10">
        <f t="shared" si="2"/>
        <v>0</v>
      </c>
      <c r="H15" s="4"/>
      <c r="I15" s="10">
        <f t="shared" si="0"/>
        <v>0</v>
      </c>
      <c r="J15" s="14">
        <f t="shared" si="1"/>
        <v>0</v>
      </c>
      <c r="K15" s="43"/>
      <c r="L15" s="53"/>
      <c r="M15" s="36"/>
    </row>
    <row r="16" spans="1:13" ht="30" x14ac:dyDescent="0.25">
      <c r="A16" s="51">
        <v>5</v>
      </c>
      <c r="B16" s="42" t="s">
        <v>81</v>
      </c>
      <c r="C16" s="61" t="s">
        <v>99</v>
      </c>
      <c r="D16" s="20" t="s">
        <v>232</v>
      </c>
      <c r="E16" s="72">
        <v>6</v>
      </c>
      <c r="F16" s="3"/>
      <c r="G16" s="10">
        <f t="shared" si="2"/>
        <v>0</v>
      </c>
      <c r="H16" s="4"/>
      <c r="I16" s="10">
        <f t="shared" si="0"/>
        <v>0</v>
      </c>
      <c r="J16" s="14">
        <f t="shared" si="1"/>
        <v>0</v>
      </c>
      <c r="K16" s="43"/>
      <c r="L16" s="53"/>
      <c r="M16" s="36"/>
    </row>
    <row r="17" spans="1:13" ht="30" x14ac:dyDescent="0.25">
      <c r="A17" s="51">
        <v>6</v>
      </c>
      <c r="B17" s="42" t="s">
        <v>82</v>
      </c>
      <c r="C17" s="61" t="s">
        <v>100</v>
      </c>
      <c r="D17" s="20" t="s">
        <v>230</v>
      </c>
      <c r="E17" s="72">
        <v>4</v>
      </c>
      <c r="F17" s="3"/>
      <c r="G17" s="10">
        <f t="shared" si="2"/>
        <v>0</v>
      </c>
      <c r="H17" s="4"/>
      <c r="I17" s="10">
        <f t="shared" si="0"/>
        <v>0</v>
      </c>
      <c r="J17" s="14">
        <f t="shared" si="1"/>
        <v>0</v>
      </c>
      <c r="K17" s="43"/>
      <c r="L17" s="53"/>
      <c r="M17" s="36"/>
    </row>
    <row r="18" spans="1:13" x14ac:dyDescent="0.25">
      <c r="A18" s="51">
        <v>7</v>
      </c>
      <c r="B18" s="65" t="s">
        <v>83</v>
      </c>
      <c r="C18" s="67" t="s">
        <v>83</v>
      </c>
      <c r="D18" s="20" t="s">
        <v>230</v>
      </c>
      <c r="E18" s="73">
        <v>4</v>
      </c>
      <c r="F18" s="3"/>
      <c r="G18" s="10">
        <f t="shared" si="2"/>
        <v>0</v>
      </c>
      <c r="H18" s="4"/>
      <c r="I18" s="10">
        <f t="shared" si="0"/>
        <v>0</v>
      </c>
      <c r="J18" s="14">
        <f t="shared" si="1"/>
        <v>0</v>
      </c>
      <c r="K18" s="43"/>
      <c r="L18" s="53"/>
      <c r="M18" s="36"/>
    </row>
    <row r="19" spans="1:13" ht="45" x14ac:dyDescent="0.25">
      <c r="A19" s="51">
        <v>8</v>
      </c>
      <c r="B19" s="65" t="s">
        <v>84</v>
      </c>
      <c r="C19" s="67" t="s">
        <v>101</v>
      </c>
      <c r="D19" s="20" t="s">
        <v>230</v>
      </c>
      <c r="E19" s="73">
        <v>4</v>
      </c>
      <c r="F19" s="3"/>
      <c r="G19" s="10">
        <f t="shared" si="2"/>
        <v>0</v>
      </c>
      <c r="H19" s="4"/>
      <c r="I19" s="10">
        <f t="shared" si="0"/>
        <v>0</v>
      </c>
      <c r="J19" s="14">
        <f t="shared" si="1"/>
        <v>0</v>
      </c>
      <c r="K19" s="43"/>
      <c r="L19" s="53"/>
      <c r="M19" s="36"/>
    </row>
    <row r="20" spans="1:13" ht="75" x14ac:dyDescent="0.25">
      <c r="A20" s="51">
        <v>9</v>
      </c>
      <c r="B20" s="42" t="s">
        <v>85</v>
      </c>
      <c r="C20" s="68" t="s">
        <v>102</v>
      </c>
      <c r="D20" s="20" t="s">
        <v>233</v>
      </c>
      <c r="E20" s="72">
        <v>7</v>
      </c>
      <c r="F20" s="3"/>
      <c r="G20" s="10">
        <f t="shared" si="2"/>
        <v>0</v>
      </c>
      <c r="H20" s="4"/>
      <c r="I20" s="10">
        <f t="shared" si="0"/>
        <v>0</v>
      </c>
      <c r="J20" s="14">
        <f t="shared" si="1"/>
        <v>0</v>
      </c>
      <c r="K20" s="43"/>
      <c r="L20" s="53"/>
      <c r="M20" s="36"/>
    </row>
    <row r="21" spans="1:13" ht="45" x14ac:dyDescent="0.25">
      <c r="A21" s="51">
        <v>10</v>
      </c>
      <c r="B21" s="44" t="s">
        <v>86</v>
      </c>
      <c r="C21" s="68" t="s">
        <v>103</v>
      </c>
      <c r="D21" s="20" t="s">
        <v>229</v>
      </c>
      <c r="E21" s="72">
        <v>4</v>
      </c>
      <c r="F21" s="3"/>
      <c r="G21" s="10">
        <f t="shared" si="2"/>
        <v>0</v>
      </c>
      <c r="H21" s="4"/>
      <c r="I21" s="10">
        <f t="shared" si="0"/>
        <v>0</v>
      </c>
      <c r="J21" s="14">
        <f t="shared" si="1"/>
        <v>0</v>
      </c>
      <c r="K21" s="43"/>
      <c r="L21" s="53"/>
      <c r="M21" s="36"/>
    </row>
    <row r="22" spans="1:13" ht="30" x14ac:dyDescent="0.25">
      <c r="A22" s="51">
        <v>11</v>
      </c>
      <c r="B22" s="65" t="s">
        <v>87</v>
      </c>
      <c r="C22" s="68" t="s">
        <v>104</v>
      </c>
      <c r="D22" s="20" t="s">
        <v>229</v>
      </c>
      <c r="E22" s="72">
        <v>7</v>
      </c>
      <c r="F22" s="3"/>
      <c r="G22" s="10">
        <f t="shared" si="2"/>
        <v>0</v>
      </c>
      <c r="H22" s="4"/>
      <c r="I22" s="10">
        <f t="shared" si="0"/>
        <v>0</v>
      </c>
      <c r="J22" s="14">
        <f t="shared" si="1"/>
        <v>0</v>
      </c>
      <c r="K22" s="43"/>
      <c r="L22" s="53"/>
      <c r="M22" s="36"/>
    </row>
    <row r="23" spans="1:13" ht="45" x14ac:dyDescent="0.25">
      <c r="A23" s="51">
        <v>12</v>
      </c>
      <c r="B23" s="42" t="s">
        <v>88</v>
      </c>
      <c r="C23" s="61" t="s">
        <v>105</v>
      </c>
      <c r="D23" s="20" t="s">
        <v>230</v>
      </c>
      <c r="E23" s="72">
        <v>5</v>
      </c>
      <c r="F23" s="3"/>
      <c r="G23" s="10">
        <f t="shared" si="2"/>
        <v>0</v>
      </c>
      <c r="H23" s="4"/>
      <c r="I23" s="10">
        <f t="shared" si="0"/>
        <v>0</v>
      </c>
      <c r="J23" s="14">
        <f t="shared" si="1"/>
        <v>0</v>
      </c>
      <c r="K23" s="43"/>
      <c r="L23" s="53"/>
      <c r="M23" s="36"/>
    </row>
    <row r="24" spans="1:13" ht="45" x14ac:dyDescent="0.25">
      <c r="A24" s="51">
        <v>13</v>
      </c>
      <c r="B24" s="42" t="s">
        <v>89</v>
      </c>
      <c r="C24" s="67" t="s">
        <v>106</v>
      </c>
      <c r="D24" s="70" t="s">
        <v>230</v>
      </c>
      <c r="E24" s="74">
        <v>5</v>
      </c>
      <c r="F24" s="3"/>
      <c r="G24" s="10">
        <f t="shared" si="2"/>
        <v>0</v>
      </c>
      <c r="H24" s="4"/>
      <c r="I24" s="10">
        <f t="shared" si="0"/>
        <v>0</v>
      </c>
      <c r="J24" s="14">
        <f t="shared" si="1"/>
        <v>0</v>
      </c>
      <c r="K24" s="43"/>
      <c r="L24" s="53"/>
      <c r="M24" s="36"/>
    </row>
    <row r="25" spans="1:13" ht="30" x14ac:dyDescent="0.25">
      <c r="A25" s="51">
        <v>14</v>
      </c>
      <c r="B25" s="42" t="s">
        <v>90</v>
      </c>
      <c r="C25" s="67" t="s">
        <v>107</v>
      </c>
      <c r="D25" s="70" t="s">
        <v>229</v>
      </c>
      <c r="E25" s="74">
        <v>4</v>
      </c>
      <c r="F25" s="3"/>
      <c r="G25" s="10">
        <f t="shared" si="2"/>
        <v>0</v>
      </c>
      <c r="H25" s="4"/>
      <c r="I25" s="10">
        <f t="shared" si="0"/>
        <v>0</v>
      </c>
      <c r="J25" s="14">
        <f t="shared" si="1"/>
        <v>0</v>
      </c>
      <c r="K25" s="43"/>
      <c r="L25" s="53"/>
      <c r="M25" s="36"/>
    </row>
    <row r="26" spans="1:13" x14ac:dyDescent="0.25">
      <c r="A26" s="51">
        <v>15</v>
      </c>
      <c r="B26" s="42" t="s">
        <v>91</v>
      </c>
      <c r="C26" s="67" t="s">
        <v>108</v>
      </c>
      <c r="D26" s="70" t="s">
        <v>234</v>
      </c>
      <c r="E26" s="74">
        <v>5</v>
      </c>
      <c r="F26" s="3"/>
      <c r="G26" s="10">
        <f t="shared" si="2"/>
        <v>0</v>
      </c>
      <c r="H26" s="4"/>
      <c r="I26" s="10">
        <f t="shared" si="0"/>
        <v>0</v>
      </c>
      <c r="J26" s="14">
        <f t="shared" si="1"/>
        <v>0</v>
      </c>
      <c r="K26" s="43"/>
      <c r="L26" s="53"/>
      <c r="M26" s="36"/>
    </row>
    <row r="27" spans="1:13" ht="30" x14ac:dyDescent="0.25">
      <c r="A27" s="51">
        <v>16</v>
      </c>
      <c r="B27" s="42" t="s">
        <v>92</v>
      </c>
      <c r="C27" s="67" t="s">
        <v>109</v>
      </c>
      <c r="D27" s="70" t="s">
        <v>235</v>
      </c>
      <c r="E27" s="74">
        <v>5</v>
      </c>
      <c r="F27" s="3"/>
      <c r="G27" s="10">
        <f t="shared" si="2"/>
        <v>0</v>
      </c>
      <c r="H27" s="4"/>
      <c r="I27" s="10">
        <f t="shared" si="0"/>
        <v>0</v>
      </c>
      <c r="J27" s="14">
        <f t="shared" si="1"/>
        <v>0</v>
      </c>
      <c r="K27" s="43"/>
      <c r="L27" s="53"/>
      <c r="M27" s="36"/>
    </row>
    <row r="28" spans="1:13" ht="45" x14ac:dyDescent="0.25">
      <c r="A28" s="51">
        <v>17</v>
      </c>
      <c r="B28" s="42" t="s">
        <v>93</v>
      </c>
      <c r="C28" s="67" t="s">
        <v>110</v>
      </c>
      <c r="D28" s="70" t="s">
        <v>112</v>
      </c>
      <c r="E28" s="74">
        <v>7</v>
      </c>
      <c r="F28" s="3"/>
      <c r="G28" s="10">
        <f t="shared" si="2"/>
        <v>0</v>
      </c>
      <c r="H28" s="4"/>
      <c r="I28" s="10">
        <f t="shared" si="0"/>
        <v>0</v>
      </c>
      <c r="J28" s="14">
        <f t="shared" si="1"/>
        <v>0</v>
      </c>
      <c r="K28" s="43"/>
      <c r="L28" s="53"/>
      <c r="M28" s="36"/>
    </row>
    <row r="29" spans="1:13" ht="45.75" thickBot="1" x14ac:dyDescent="0.3">
      <c r="A29" s="51">
        <v>18</v>
      </c>
      <c r="B29" s="42" t="s">
        <v>94</v>
      </c>
      <c r="C29" s="61" t="s">
        <v>111</v>
      </c>
      <c r="D29" s="70" t="s">
        <v>236</v>
      </c>
      <c r="E29" s="74">
        <v>4</v>
      </c>
      <c r="F29" s="3"/>
      <c r="G29" s="10">
        <f t="shared" si="2"/>
        <v>0</v>
      </c>
      <c r="H29" s="4"/>
      <c r="I29" s="10">
        <f t="shared" si="0"/>
        <v>0</v>
      </c>
      <c r="J29" s="14">
        <f t="shared" si="1"/>
        <v>0</v>
      </c>
      <c r="K29" s="43"/>
      <c r="L29" s="53"/>
      <c r="M29" s="36"/>
    </row>
    <row r="30" spans="1:13" ht="15.75" thickBot="1" x14ac:dyDescent="0.3">
      <c r="A30" s="128" t="s">
        <v>33</v>
      </c>
      <c r="B30" s="129"/>
      <c r="C30" s="129"/>
      <c r="D30" s="129"/>
      <c r="E30" s="129"/>
      <c r="F30" s="130"/>
      <c r="G30" s="11">
        <f>SUM(G12:G29)</f>
        <v>0</v>
      </c>
      <c r="H30" s="6"/>
      <c r="I30" s="15">
        <f>SUM(I12:I29)</f>
        <v>0</v>
      </c>
      <c r="J30" s="16">
        <f>SUM(J12:J29)</f>
        <v>0</v>
      </c>
      <c r="K30" s="37"/>
      <c r="L30" s="53"/>
      <c r="M30" s="36"/>
    </row>
    <row r="31" spans="1:13" s="80" customFormat="1" x14ac:dyDescent="0.25">
      <c r="A31" s="122" t="s">
        <v>207</v>
      </c>
      <c r="B31" s="123"/>
      <c r="C31" s="123"/>
      <c r="D31" s="123"/>
      <c r="E31" s="123"/>
      <c r="F31" s="123"/>
      <c r="G31" s="124"/>
      <c r="H31" s="76"/>
      <c r="I31" s="77"/>
      <c r="J31" s="76"/>
      <c r="K31" s="76"/>
      <c r="L31" s="78"/>
      <c r="M31" s="79"/>
    </row>
    <row r="32" spans="1:13" ht="15.75" thickBot="1" x14ac:dyDescent="0.3">
      <c r="A32" s="125"/>
      <c r="B32" s="126"/>
      <c r="C32" s="126"/>
      <c r="D32" s="126"/>
      <c r="E32" s="126"/>
      <c r="F32" s="126"/>
      <c r="G32" s="127"/>
      <c r="H32" s="53"/>
      <c r="I32" s="53"/>
      <c r="J32" s="53"/>
      <c r="K32" s="53"/>
      <c r="L32" s="53"/>
      <c r="M32" s="36"/>
    </row>
    <row r="33" spans="1:13" ht="15.75" thickBot="1" x14ac:dyDescent="0.3">
      <c r="A33" s="90" t="s">
        <v>10</v>
      </c>
      <c r="B33" s="91"/>
      <c r="C33" s="91"/>
      <c r="D33" s="92"/>
      <c r="E33" s="53"/>
      <c r="F33" s="53"/>
      <c r="G33" s="53"/>
      <c r="H33" s="53"/>
      <c r="I33" s="53"/>
      <c r="J33" s="53"/>
      <c r="K33" s="53"/>
      <c r="L33" s="53"/>
      <c r="M33" s="36"/>
    </row>
    <row r="34" spans="1:13" ht="15.75" thickBot="1" x14ac:dyDescent="0.3">
      <c r="A34" s="7"/>
      <c r="B34" s="104" t="s">
        <v>29</v>
      </c>
      <c r="C34" s="105"/>
      <c r="D34" s="106"/>
      <c r="E34" s="53"/>
      <c r="F34" s="53"/>
      <c r="G34" s="53"/>
      <c r="H34" s="53"/>
      <c r="I34" s="53"/>
      <c r="J34" s="53"/>
      <c r="K34" s="53"/>
      <c r="L34" s="53"/>
      <c r="M34" s="36"/>
    </row>
    <row r="35" spans="1:13" ht="15.75" thickBot="1" x14ac:dyDescent="0.3">
      <c r="A35" s="8"/>
      <c r="B35" s="107" t="s">
        <v>30</v>
      </c>
      <c r="C35" s="108"/>
      <c r="D35" s="109"/>
      <c r="E35" s="53"/>
      <c r="F35" s="53"/>
      <c r="G35" s="53"/>
      <c r="H35" s="53"/>
      <c r="I35" s="53"/>
      <c r="J35" s="53"/>
      <c r="K35" s="53"/>
      <c r="L35" s="53"/>
      <c r="M35" s="36"/>
    </row>
    <row r="36" spans="1:13" ht="15.75" thickBot="1" x14ac:dyDescent="0.3">
      <c r="A36" s="9" t="s">
        <v>12</v>
      </c>
      <c r="B36" s="107" t="s">
        <v>31</v>
      </c>
      <c r="C36" s="108"/>
      <c r="D36" s="109"/>
      <c r="E36" s="53"/>
      <c r="F36" s="53"/>
      <c r="G36" s="53"/>
      <c r="H36" s="53"/>
      <c r="I36" s="53"/>
      <c r="J36" s="53"/>
      <c r="K36" s="53"/>
      <c r="L36" s="53"/>
      <c r="M36" s="36"/>
    </row>
    <row r="37" spans="1:13" ht="32.25" customHeight="1" thickBot="1" x14ac:dyDescent="0.3">
      <c r="A37" s="56" t="s">
        <v>25</v>
      </c>
      <c r="B37" s="113" t="s">
        <v>32</v>
      </c>
      <c r="C37" s="114"/>
      <c r="D37" s="115"/>
      <c r="E37" s="53"/>
      <c r="F37" s="53"/>
      <c r="G37" s="53"/>
      <c r="H37" s="53"/>
      <c r="I37" s="53"/>
      <c r="J37" s="53"/>
      <c r="K37" s="53"/>
      <c r="L37" s="53"/>
      <c r="M37" s="36"/>
    </row>
    <row r="38" spans="1:13" ht="15.75" thickBot="1" x14ac:dyDescent="0.3">
      <c r="A38" s="101" t="s">
        <v>27</v>
      </c>
      <c r="B38" s="102"/>
      <c r="C38" s="103"/>
      <c r="D38" s="60"/>
      <c r="E38" s="53"/>
      <c r="F38" s="53"/>
      <c r="G38" s="53"/>
      <c r="H38" s="53"/>
      <c r="I38" s="53"/>
      <c r="J38" s="53"/>
      <c r="K38" s="53"/>
      <c r="L38" s="53"/>
      <c r="M38" s="36"/>
    </row>
    <row r="39" spans="1:13" x14ac:dyDescent="0.25">
      <c r="A39" s="54"/>
      <c r="B39" s="53"/>
      <c r="C39" s="53"/>
      <c r="D39" s="60"/>
      <c r="E39" s="53"/>
      <c r="F39" s="53"/>
      <c r="G39" s="53"/>
      <c r="H39" s="53"/>
      <c r="I39" s="53"/>
      <c r="J39" s="53"/>
      <c r="K39" s="53"/>
      <c r="L39" s="53"/>
      <c r="M39" s="36"/>
    </row>
    <row r="40" spans="1:13" ht="16.5" x14ac:dyDescent="0.3">
      <c r="A40" s="24" t="s">
        <v>21</v>
      </c>
      <c r="B40" s="82"/>
      <c r="C40" s="59"/>
      <c r="D40" s="52"/>
      <c r="E40" s="52"/>
      <c r="F40" s="52"/>
      <c r="G40" s="52"/>
      <c r="H40" s="52"/>
      <c r="I40" s="53"/>
      <c r="J40" s="53"/>
      <c r="K40" s="53"/>
      <c r="L40" s="53"/>
      <c r="M40" s="36"/>
    </row>
    <row r="41" spans="1:13" ht="16.5" x14ac:dyDescent="0.3">
      <c r="A41" s="27"/>
      <c r="B41" s="55"/>
      <c r="C41" s="62"/>
      <c r="D41" s="55"/>
      <c r="E41" s="55"/>
      <c r="F41" s="55"/>
      <c r="G41" s="55"/>
      <c r="H41" s="55"/>
      <c r="I41" s="53"/>
      <c r="J41" s="53"/>
      <c r="K41" s="53"/>
      <c r="L41" s="53"/>
      <c r="M41" s="36"/>
    </row>
    <row r="42" spans="1:13" ht="16.5" x14ac:dyDescent="0.3">
      <c r="A42" s="24" t="s">
        <v>22</v>
      </c>
      <c r="B42" s="82"/>
      <c r="C42" s="59"/>
      <c r="D42" s="52"/>
      <c r="E42" s="52"/>
      <c r="F42" s="52"/>
      <c r="G42" s="52"/>
      <c r="H42" s="52"/>
      <c r="I42" s="53"/>
      <c r="J42" s="53"/>
      <c r="K42" s="53"/>
      <c r="L42" s="53"/>
      <c r="M42" s="36"/>
    </row>
    <row r="43" spans="1:13" ht="16.5" x14ac:dyDescent="0.3">
      <c r="A43" s="22"/>
      <c r="B43" s="52"/>
      <c r="C43" s="59"/>
      <c r="D43" s="52"/>
      <c r="E43" s="52"/>
      <c r="F43" s="52"/>
      <c r="G43" s="52"/>
      <c r="H43" s="52"/>
      <c r="I43" s="53"/>
      <c r="J43" s="53"/>
      <c r="K43" s="53"/>
      <c r="L43" s="53"/>
      <c r="M43" s="36"/>
    </row>
    <row r="44" spans="1:13" ht="66.75" customHeight="1" thickBot="1" x14ac:dyDescent="0.35">
      <c r="A44" s="26" t="s">
        <v>23</v>
      </c>
      <c r="B44" s="81"/>
      <c r="C44" s="38" t="s">
        <v>24</v>
      </c>
      <c r="D44" s="93"/>
      <c r="E44" s="94"/>
      <c r="F44" s="39"/>
      <c r="G44" s="39"/>
      <c r="H44" s="39"/>
      <c r="I44" s="39"/>
      <c r="J44" s="39"/>
      <c r="K44" s="39"/>
      <c r="L44" s="39"/>
      <c r="M44" s="40"/>
    </row>
  </sheetData>
  <sheetProtection formatColumns="0" formatRows="0" selectLockedCells="1"/>
  <mergeCells count="17">
    <mergeCell ref="B7:C7"/>
    <mergeCell ref="D7:F7"/>
    <mergeCell ref="A31:G32"/>
    <mergeCell ref="A1:I1"/>
    <mergeCell ref="B3:C3"/>
    <mergeCell ref="B4:C4"/>
    <mergeCell ref="B5:C5"/>
    <mergeCell ref="B6:C6"/>
    <mergeCell ref="A30:F30"/>
    <mergeCell ref="B37:D37"/>
    <mergeCell ref="A38:C38"/>
    <mergeCell ref="D44:E44"/>
    <mergeCell ref="B8:C8"/>
    <mergeCell ref="A33:D33"/>
    <mergeCell ref="B34:D34"/>
    <mergeCell ref="B35:D35"/>
    <mergeCell ref="B36:D36"/>
  </mergeCells>
  <pageMargins left="0.7" right="0.7" top="0.75" bottom="0.75" header="0.3" footer="0.3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D20D-E917-4BD3-B4D0-B33D34C82EB9}">
  <sheetPr>
    <pageSetUpPr fitToPage="1"/>
  </sheetPr>
  <dimension ref="A1:M62"/>
  <sheetViews>
    <sheetView zoomScale="90" zoomScaleNormal="90" workbookViewId="0">
      <pane ySplit="11" topLeftCell="A12" activePane="bottomLeft" state="frozen"/>
      <selection pane="bottomLeft" activeCell="A48" sqref="A48:G49"/>
    </sheetView>
  </sheetViews>
  <sheetFormatPr defaultColWidth="9.140625" defaultRowHeight="15" x14ac:dyDescent="0.25"/>
  <cols>
    <col min="1" max="1" width="17.42578125" style="2" bestFit="1" customWidth="1"/>
    <col min="2" max="2" width="33.5703125" style="49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20.28515625" style="2" customWidth="1"/>
    <col min="14" max="16384" width="9.140625" style="2"/>
  </cols>
  <sheetData>
    <row r="1" spans="1:13" ht="16.5" x14ac:dyDescent="0.25">
      <c r="A1" s="88" t="s">
        <v>34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32"/>
      <c r="C3" s="133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34"/>
      <c r="C4" s="135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34"/>
      <c r="C5" s="135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34"/>
      <c r="C6" s="135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34"/>
      <c r="C7" s="135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36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60" x14ac:dyDescent="0.25">
      <c r="A12" s="51">
        <v>1</v>
      </c>
      <c r="B12" s="86" t="s">
        <v>113</v>
      </c>
      <c r="C12" s="64" t="s">
        <v>148</v>
      </c>
      <c r="D12" s="20" t="s">
        <v>210</v>
      </c>
      <c r="E12" s="72">
        <v>4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s="49" customFormat="1" ht="60" x14ac:dyDescent="0.25">
      <c r="A13" s="51">
        <v>2</v>
      </c>
      <c r="B13" s="87" t="s">
        <v>114</v>
      </c>
      <c r="C13" s="75" t="s">
        <v>149</v>
      </c>
      <c r="D13" s="20" t="s">
        <v>211</v>
      </c>
      <c r="E13" s="72">
        <v>3</v>
      </c>
      <c r="F13" s="3"/>
      <c r="G13" s="10">
        <f t="shared" ref="G13:G46" si="0">ROUND(E13*F13,2)</f>
        <v>0</v>
      </c>
      <c r="H13" s="4"/>
      <c r="I13" s="10">
        <f t="shared" ref="I13:I46" si="1">ROUND(G13*H13,2)</f>
        <v>0</v>
      </c>
      <c r="J13" s="14">
        <f t="shared" ref="J13:J46" si="2">ROUND(G13+I13,2)</f>
        <v>0</v>
      </c>
      <c r="K13" s="43"/>
      <c r="L13" s="53"/>
      <c r="M13" s="36"/>
    </row>
    <row r="14" spans="1:13" s="49" customFormat="1" ht="45" x14ac:dyDescent="0.25">
      <c r="A14" s="51">
        <v>3</v>
      </c>
      <c r="B14" s="87" t="s">
        <v>115</v>
      </c>
      <c r="C14" s="75" t="s">
        <v>209</v>
      </c>
      <c r="D14" s="20" t="s">
        <v>212</v>
      </c>
      <c r="E14" s="72">
        <v>4</v>
      </c>
      <c r="F14" s="3"/>
      <c r="G14" s="10">
        <f t="shared" si="0"/>
        <v>0</v>
      </c>
      <c r="H14" s="4"/>
      <c r="I14" s="10">
        <f t="shared" si="1"/>
        <v>0</v>
      </c>
      <c r="J14" s="14">
        <f t="shared" si="2"/>
        <v>0</v>
      </c>
      <c r="K14" s="43"/>
      <c r="L14" s="53"/>
      <c r="M14" s="36"/>
    </row>
    <row r="15" spans="1:13" s="49" customFormat="1" ht="30" x14ac:dyDescent="0.25">
      <c r="A15" s="51">
        <v>4</v>
      </c>
      <c r="B15" s="87" t="s">
        <v>116</v>
      </c>
      <c r="C15" s="75" t="s">
        <v>150</v>
      </c>
      <c r="D15" s="20" t="s">
        <v>213</v>
      </c>
      <c r="E15" s="72">
        <v>4</v>
      </c>
      <c r="F15" s="3"/>
      <c r="G15" s="10">
        <f t="shared" si="0"/>
        <v>0</v>
      </c>
      <c r="H15" s="4"/>
      <c r="I15" s="10">
        <f t="shared" si="1"/>
        <v>0</v>
      </c>
      <c r="J15" s="14">
        <f t="shared" si="2"/>
        <v>0</v>
      </c>
      <c r="K15" s="43"/>
      <c r="L15" s="53"/>
      <c r="M15" s="36"/>
    </row>
    <row r="16" spans="1:13" s="49" customFormat="1" ht="45" x14ac:dyDescent="0.25">
      <c r="A16" s="51">
        <v>5</v>
      </c>
      <c r="B16" s="87" t="s">
        <v>117</v>
      </c>
      <c r="C16" s="75" t="s">
        <v>151</v>
      </c>
      <c r="D16" s="20" t="s">
        <v>214</v>
      </c>
      <c r="E16" s="72">
        <v>2</v>
      </c>
      <c r="F16" s="3"/>
      <c r="G16" s="10">
        <f t="shared" si="0"/>
        <v>0</v>
      </c>
      <c r="H16" s="4"/>
      <c r="I16" s="10">
        <f t="shared" si="1"/>
        <v>0</v>
      </c>
      <c r="J16" s="14">
        <f t="shared" si="2"/>
        <v>0</v>
      </c>
      <c r="K16" s="43"/>
      <c r="L16" s="53"/>
      <c r="M16" s="36"/>
    </row>
    <row r="17" spans="1:13" s="49" customFormat="1" ht="30" x14ac:dyDescent="0.25">
      <c r="A17" s="51">
        <v>6</v>
      </c>
      <c r="B17" s="87" t="s">
        <v>118</v>
      </c>
      <c r="C17" s="75" t="s">
        <v>152</v>
      </c>
      <c r="D17" s="20" t="s">
        <v>214</v>
      </c>
      <c r="E17" s="72">
        <v>3</v>
      </c>
      <c r="F17" s="3"/>
      <c r="G17" s="10">
        <f t="shared" si="0"/>
        <v>0</v>
      </c>
      <c r="H17" s="4"/>
      <c r="I17" s="10">
        <f t="shared" si="1"/>
        <v>0</v>
      </c>
      <c r="J17" s="14">
        <f t="shared" si="2"/>
        <v>0</v>
      </c>
      <c r="K17" s="43"/>
      <c r="L17" s="53"/>
      <c r="M17" s="36"/>
    </row>
    <row r="18" spans="1:13" s="49" customFormat="1" ht="30" x14ac:dyDescent="0.25">
      <c r="A18" s="51">
        <v>7</v>
      </c>
      <c r="B18" s="87" t="s">
        <v>119</v>
      </c>
      <c r="C18" s="75" t="s">
        <v>153</v>
      </c>
      <c r="D18" s="20" t="s">
        <v>211</v>
      </c>
      <c r="E18" s="72">
        <v>4</v>
      </c>
      <c r="F18" s="3"/>
      <c r="G18" s="10">
        <f t="shared" si="0"/>
        <v>0</v>
      </c>
      <c r="H18" s="4"/>
      <c r="I18" s="10">
        <f t="shared" si="1"/>
        <v>0</v>
      </c>
      <c r="J18" s="14">
        <f t="shared" si="2"/>
        <v>0</v>
      </c>
      <c r="K18" s="43"/>
      <c r="L18" s="53"/>
      <c r="M18" s="36"/>
    </row>
    <row r="19" spans="1:13" s="49" customFormat="1" ht="30" x14ac:dyDescent="0.25">
      <c r="A19" s="51">
        <v>8</v>
      </c>
      <c r="B19" s="87" t="s">
        <v>120</v>
      </c>
      <c r="C19" s="75" t="s">
        <v>154</v>
      </c>
      <c r="D19" s="20" t="s">
        <v>215</v>
      </c>
      <c r="E19" s="72">
        <v>3</v>
      </c>
      <c r="F19" s="3"/>
      <c r="G19" s="10">
        <f t="shared" si="0"/>
        <v>0</v>
      </c>
      <c r="H19" s="4"/>
      <c r="I19" s="10">
        <f t="shared" si="1"/>
        <v>0</v>
      </c>
      <c r="J19" s="14">
        <f t="shared" si="2"/>
        <v>0</v>
      </c>
      <c r="K19" s="43"/>
      <c r="L19" s="53"/>
      <c r="M19" s="36"/>
    </row>
    <row r="20" spans="1:13" s="49" customFormat="1" ht="45" x14ac:dyDescent="0.25">
      <c r="A20" s="51">
        <v>9</v>
      </c>
      <c r="B20" s="87" t="s">
        <v>121</v>
      </c>
      <c r="C20" s="75" t="s">
        <v>155</v>
      </c>
      <c r="D20" s="20" t="s">
        <v>216</v>
      </c>
      <c r="E20" s="72">
        <v>5</v>
      </c>
      <c r="F20" s="3"/>
      <c r="G20" s="10">
        <f t="shared" si="0"/>
        <v>0</v>
      </c>
      <c r="H20" s="4"/>
      <c r="I20" s="10">
        <f t="shared" si="1"/>
        <v>0</v>
      </c>
      <c r="J20" s="14">
        <f t="shared" si="2"/>
        <v>0</v>
      </c>
      <c r="K20" s="43"/>
      <c r="L20" s="53"/>
      <c r="M20" s="36"/>
    </row>
    <row r="21" spans="1:13" s="49" customFormat="1" ht="45" x14ac:dyDescent="0.25">
      <c r="A21" s="51">
        <v>10</v>
      </c>
      <c r="B21" s="87" t="s">
        <v>122</v>
      </c>
      <c r="C21" s="75" t="s">
        <v>156</v>
      </c>
      <c r="D21" s="20" t="s">
        <v>217</v>
      </c>
      <c r="E21" s="72">
        <v>6</v>
      </c>
      <c r="F21" s="3"/>
      <c r="G21" s="10">
        <f t="shared" si="0"/>
        <v>0</v>
      </c>
      <c r="H21" s="4"/>
      <c r="I21" s="10">
        <f t="shared" si="1"/>
        <v>0</v>
      </c>
      <c r="J21" s="14">
        <f t="shared" si="2"/>
        <v>0</v>
      </c>
      <c r="K21" s="43"/>
      <c r="L21" s="53"/>
      <c r="M21" s="36"/>
    </row>
    <row r="22" spans="1:13" s="49" customFormat="1" ht="60" x14ac:dyDescent="0.25">
      <c r="A22" s="51">
        <v>11</v>
      </c>
      <c r="B22" s="87" t="s">
        <v>123</v>
      </c>
      <c r="C22" s="75" t="s">
        <v>157</v>
      </c>
      <c r="D22" s="20" t="s">
        <v>218</v>
      </c>
      <c r="E22" s="72">
        <v>6</v>
      </c>
      <c r="F22" s="3"/>
      <c r="G22" s="10">
        <f t="shared" si="0"/>
        <v>0</v>
      </c>
      <c r="H22" s="4"/>
      <c r="I22" s="10">
        <f t="shared" si="1"/>
        <v>0</v>
      </c>
      <c r="J22" s="14">
        <f t="shared" si="2"/>
        <v>0</v>
      </c>
      <c r="K22" s="43"/>
      <c r="L22" s="53"/>
      <c r="M22" s="36"/>
    </row>
    <row r="23" spans="1:13" s="49" customFormat="1" ht="45" x14ac:dyDescent="0.25">
      <c r="A23" s="51">
        <v>12</v>
      </c>
      <c r="B23" s="87" t="s">
        <v>124</v>
      </c>
      <c r="C23" s="75" t="s">
        <v>158</v>
      </c>
      <c r="D23" s="20" t="s">
        <v>219</v>
      </c>
      <c r="E23" s="72">
        <v>6</v>
      </c>
      <c r="F23" s="3"/>
      <c r="G23" s="10">
        <f t="shared" si="0"/>
        <v>0</v>
      </c>
      <c r="H23" s="4"/>
      <c r="I23" s="10">
        <f t="shared" si="1"/>
        <v>0</v>
      </c>
      <c r="J23" s="14">
        <f t="shared" si="2"/>
        <v>0</v>
      </c>
      <c r="K23" s="43"/>
      <c r="L23" s="53"/>
      <c r="M23" s="36"/>
    </row>
    <row r="24" spans="1:13" s="49" customFormat="1" ht="45" x14ac:dyDescent="0.25">
      <c r="A24" s="51">
        <v>13</v>
      </c>
      <c r="B24" s="87" t="s">
        <v>125</v>
      </c>
      <c r="C24" s="75" t="s">
        <v>159</v>
      </c>
      <c r="D24" s="20" t="s">
        <v>220</v>
      </c>
      <c r="E24" s="72">
        <v>5</v>
      </c>
      <c r="F24" s="3"/>
      <c r="G24" s="10">
        <f t="shared" si="0"/>
        <v>0</v>
      </c>
      <c r="H24" s="4"/>
      <c r="I24" s="10">
        <f t="shared" si="1"/>
        <v>0</v>
      </c>
      <c r="J24" s="14">
        <f t="shared" si="2"/>
        <v>0</v>
      </c>
      <c r="K24" s="43"/>
      <c r="L24" s="53"/>
      <c r="M24" s="36"/>
    </row>
    <row r="25" spans="1:13" s="49" customFormat="1" ht="45" x14ac:dyDescent="0.25">
      <c r="A25" s="51">
        <v>14</v>
      </c>
      <c r="B25" s="87" t="s">
        <v>126</v>
      </c>
      <c r="C25" s="75" t="s">
        <v>160</v>
      </c>
      <c r="D25" s="20" t="s">
        <v>221</v>
      </c>
      <c r="E25" s="72">
        <v>4</v>
      </c>
      <c r="F25" s="3"/>
      <c r="G25" s="10">
        <f t="shared" si="0"/>
        <v>0</v>
      </c>
      <c r="H25" s="4"/>
      <c r="I25" s="10">
        <f t="shared" si="1"/>
        <v>0</v>
      </c>
      <c r="J25" s="14">
        <f t="shared" si="2"/>
        <v>0</v>
      </c>
      <c r="K25" s="43"/>
      <c r="L25" s="53"/>
      <c r="M25" s="36"/>
    </row>
    <row r="26" spans="1:13" s="49" customFormat="1" ht="45" x14ac:dyDescent="0.25">
      <c r="A26" s="51">
        <v>15</v>
      </c>
      <c r="B26" s="87" t="s">
        <v>127</v>
      </c>
      <c r="C26" s="75" t="s">
        <v>161</v>
      </c>
      <c r="D26" s="20" t="s">
        <v>222</v>
      </c>
      <c r="E26" s="72">
        <v>4</v>
      </c>
      <c r="F26" s="3"/>
      <c r="G26" s="10">
        <f t="shared" si="0"/>
        <v>0</v>
      </c>
      <c r="H26" s="4"/>
      <c r="I26" s="10">
        <f t="shared" si="1"/>
        <v>0</v>
      </c>
      <c r="J26" s="14">
        <f t="shared" si="2"/>
        <v>0</v>
      </c>
      <c r="K26" s="43"/>
      <c r="L26" s="53"/>
      <c r="M26" s="36"/>
    </row>
    <row r="27" spans="1:13" s="49" customFormat="1" ht="60" x14ac:dyDescent="0.25">
      <c r="A27" s="51">
        <v>16</v>
      </c>
      <c r="B27" s="87" t="s">
        <v>128</v>
      </c>
      <c r="C27" s="75" t="s">
        <v>162</v>
      </c>
      <c r="D27" s="20" t="s">
        <v>223</v>
      </c>
      <c r="E27" s="72">
        <v>5</v>
      </c>
      <c r="F27" s="3"/>
      <c r="G27" s="10">
        <f t="shared" si="0"/>
        <v>0</v>
      </c>
      <c r="H27" s="4"/>
      <c r="I27" s="10">
        <f t="shared" si="1"/>
        <v>0</v>
      </c>
      <c r="J27" s="14">
        <f t="shared" si="2"/>
        <v>0</v>
      </c>
      <c r="K27" s="43"/>
      <c r="L27" s="53"/>
      <c r="M27" s="36"/>
    </row>
    <row r="28" spans="1:13" s="49" customFormat="1" ht="30" x14ac:dyDescent="0.25">
      <c r="A28" s="51">
        <v>17</v>
      </c>
      <c r="B28" s="87" t="s">
        <v>129</v>
      </c>
      <c r="C28" s="75" t="s">
        <v>163</v>
      </c>
      <c r="D28" s="20" t="s">
        <v>211</v>
      </c>
      <c r="E28" s="72">
        <v>2</v>
      </c>
      <c r="F28" s="3"/>
      <c r="G28" s="10">
        <f t="shared" si="0"/>
        <v>0</v>
      </c>
      <c r="H28" s="4"/>
      <c r="I28" s="10">
        <f t="shared" si="1"/>
        <v>0</v>
      </c>
      <c r="J28" s="14">
        <f t="shared" si="2"/>
        <v>0</v>
      </c>
      <c r="K28" s="43"/>
      <c r="L28" s="53"/>
      <c r="M28" s="36"/>
    </row>
    <row r="29" spans="1:13" s="49" customFormat="1" ht="30" x14ac:dyDescent="0.25">
      <c r="A29" s="51">
        <v>18</v>
      </c>
      <c r="B29" s="87" t="s">
        <v>130</v>
      </c>
      <c r="C29" s="75" t="s">
        <v>164</v>
      </c>
      <c r="D29" s="20" t="s">
        <v>224</v>
      </c>
      <c r="E29" s="72">
        <v>2</v>
      </c>
      <c r="F29" s="3"/>
      <c r="G29" s="10">
        <f t="shared" si="0"/>
        <v>0</v>
      </c>
      <c r="H29" s="4"/>
      <c r="I29" s="10">
        <f t="shared" si="1"/>
        <v>0</v>
      </c>
      <c r="J29" s="14">
        <f t="shared" si="2"/>
        <v>0</v>
      </c>
      <c r="K29" s="43"/>
      <c r="L29" s="53"/>
      <c r="M29" s="36"/>
    </row>
    <row r="30" spans="1:13" s="49" customFormat="1" ht="30" x14ac:dyDescent="0.25">
      <c r="A30" s="51">
        <v>19</v>
      </c>
      <c r="B30" s="87" t="s">
        <v>131</v>
      </c>
      <c r="C30" s="75" t="s">
        <v>165</v>
      </c>
      <c r="D30" s="20" t="s">
        <v>211</v>
      </c>
      <c r="E30" s="72">
        <v>2</v>
      </c>
      <c r="F30" s="3"/>
      <c r="G30" s="10">
        <f t="shared" si="0"/>
        <v>0</v>
      </c>
      <c r="H30" s="4"/>
      <c r="I30" s="10">
        <f t="shared" si="1"/>
        <v>0</v>
      </c>
      <c r="J30" s="14">
        <f t="shared" si="2"/>
        <v>0</v>
      </c>
      <c r="K30" s="43"/>
      <c r="L30" s="53"/>
      <c r="M30" s="36"/>
    </row>
    <row r="31" spans="1:13" s="49" customFormat="1" ht="45" x14ac:dyDescent="0.25">
      <c r="A31" s="51">
        <v>20</v>
      </c>
      <c r="B31" s="87" t="s">
        <v>132</v>
      </c>
      <c r="C31" s="75" t="s">
        <v>166</v>
      </c>
      <c r="D31" s="20" t="s">
        <v>225</v>
      </c>
      <c r="E31" s="72">
        <v>4</v>
      </c>
      <c r="F31" s="3"/>
      <c r="G31" s="10">
        <f t="shared" si="0"/>
        <v>0</v>
      </c>
      <c r="H31" s="4"/>
      <c r="I31" s="10">
        <f t="shared" si="1"/>
        <v>0</v>
      </c>
      <c r="J31" s="14">
        <f t="shared" si="2"/>
        <v>0</v>
      </c>
      <c r="K31" s="43"/>
      <c r="L31" s="53"/>
      <c r="M31" s="36"/>
    </row>
    <row r="32" spans="1:13" s="49" customFormat="1" ht="30" x14ac:dyDescent="0.25">
      <c r="A32" s="51">
        <v>21</v>
      </c>
      <c r="B32" s="87" t="s">
        <v>133</v>
      </c>
      <c r="C32" s="75" t="s">
        <v>167</v>
      </c>
      <c r="D32" s="20" t="s">
        <v>215</v>
      </c>
      <c r="E32" s="72">
        <v>4</v>
      </c>
      <c r="F32" s="3"/>
      <c r="G32" s="10">
        <f t="shared" si="0"/>
        <v>0</v>
      </c>
      <c r="H32" s="4"/>
      <c r="I32" s="10">
        <f t="shared" si="1"/>
        <v>0</v>
      </c>
      <c r="J32" s="14">
        <f t="shared" si="2"/>
        <v>0</v>
      </c>
      <c r="K32" s="43"/>
      <c r="L32" s="53"/>
      <c r="M32" s="36"/>
    </row>
    <row r="33" spans="1:13" s="49" customFormat="1" ht="45" x14ac:dyDescent="0.25">
      <c r="A33" s="51">
        <v>22</v>
      </c>
      <c r="B33" s="87" t="s">
        <v>134</v>
      </c>
      <c r="C33" s="75" t="s">
        <v>168</v>
      </c>
      <c r="D33" s="20" t="s">
        <v>218</v>
      </c>
      <c r="E33" s="72">
        <v>2</v>
      </c>
      <c r="F33" s="3"/>
      <c r="G33" s="10">
        <f t="shared" si="0"/>
        <v>0</v>
      </c>
      <c r="H33" s="4"/>
      <c r="I33" s="10">
        <f t="shared" si="1"/>
        <v>0</v>
      </c>
      <c r="J33" s="14">
        <f t="shared" si="2"/>
        <v>0</v>
      </c>
      <c r="K33" s="43"/>
      <c r="L33" s="53"/>
      <c r="M33" s="36"/>
    </row>
    <row r="34" spans="1:13" s="49" customFormat="1" ht="30" x14ac:dyDescent="0.25">
      <c r="A34" s="51">
        <v>23</v>
      </c>
      <c r="B34" s="87" t="s">
        <v>135</v>
      </c>
      <c r="C34" s="75" t="s">
        <v>169</v>
      </c>
      <c r="D34" s="20" t="s">
        <v>226</v>
      </c>
      <c r="E34" s="72">
        <v>2</v>
      </c>
      <c r="F34" s="3"/>
      <c r="G34" s="10">
        <f t="shared" si="0"/>
        <v>0</v>
      </c>
      <c r="H34" s="4"/>
      <c r="I34" s="10">
        <f t="shared" si="1"/>
        <v>0</v>
      </c>
      <c r="J34" s="14">
        <f t="shared" si="2"/>
        <v>0</v>
      </c>
      <c r="K34" s="43"/>
      <c r="L34" s="53"/>
      <c r="M34" s="36"/>
    </row>
    <row r="35" spans="1:13" s="49" customFormat="1" ht="30" x14ac:dyDescent="0.25">
      <c r="A35" s="51">
        <v>24</v>
      </c>
      <c r="B35" s="87" t="s">
        <v>136</v>
      </c>
      <c r="C35" s="75" t="s">
        <v>170</v>
      </c>
      <c r="D35" s="20" t="s">
        <v>216</v>
      </c>
      <c r="E35" s="72">
        <v>3</v>
      </c>
      <c r="F35" s="3"/>
      <c r="G35" s="10">
        <f t="shared" si="0"/>
        <v>0</v>
      </c>
      <c r="H35" s="4"/>
      <c r="I35" s="10">
        <f t="shared" si="1"/>
        <v>0</v>
      </c>
      <c r="J35" s="14">
        <f t="shared" si="2"/>
        <v>0</v>
      </c>
      <c r="K35" s="43"/>
      <c r="L35" s="53"/>
      <c r="M35" s="36"/>
    </row>
    <row r="36" spans="1:13" s="49" customFormat="1" ht="30" x14ac:dyDescent="0.25">
      <c r="A36" s="51">
        <v>25</v>
      </c>
      <c r="B36" s="87" t="s">
        <v>137</v>
      </c>
      <c r="C36" s="75" t="s">
        <v>137</v>
      </c>
      <c r="D36" s="20" t="s">
        <v>215</v>
      </c>
      <c r="E36" s="72">
        <v>3</v>
      </c>
      <c r="F36" s="3"/>
      <c r="G36" s="10">
        <f t="shared" si="0"/>
        <v>0</v>
      </c>
      <c r="H36" s="4"/>
      <c r="I36" s="10">
        <f t="shared" si="1"/>
        <v>0</v>
      </c>
      <c r="J36" s="14">
        <f t="shared" si="2"/>
        <v>0</v>
      </c>
      <c r="K36" s="43"/>
      <c r="L36" s="53"/>
      <c r="M36" s="36"/>
    </row>
    <row r="37" spans="1:13" s="49" customFormat="1" ht="30" x14ac:dyDescent="0.25">
      <c r="A37" s="51">
        <v>26</v>
      </c>
      <c r="B37" s="87" t="s">
        <v>138</v>
      </c>
      <c r="C37" s="75" t="s">
        <v>171</v>
      </c>
      <c r="D37" s="20" t="s">
        <v>212</v>
      </c>
      <c r="E37" s="72">
        <v>3</v>
      </c>
      <c r="F37" s="3"/>
      <c r="G37" s="10">
        <f t="shared" si="0"/>
        <v>0</v>
      </c>
      <c r="H37" s="4"/>
      <c r="I37" s="10">
        <f t="shared" si="1"/>
        <v>0</v>
      </c>
      <c r="J37" s="14">
        <f t="shared" si="2"/>
        <v>0</v>
      </c>
      <c r="K37" s="43"/>
      <c r="L37" s="53"/>
      <c r="M37" s="36"/>
    </row>
    <row r="38" spans="1:13" s="49" customFormat="1" ht="45" x14ac:dyDescent="0.25">
      <c r="A38" s="51">
        <v>27</v>
      </c>
      <c r="B38" s="87" t="s">
        <v>139</v>
      </c>
      <c r="C38" s="75" t="s">
        <v>172</v>
      </c>
      <c r="D38" s="20" t="s">
        <v>227</v>
      </c>
      <c r="E38" s="72">
        <v>8</v>
      </c>
      <c r="F38" s="3"/>
      <c r="G38" s="10">
        <f t="shared" si="0"/>
        <v>0</v>
      </c>
      <c r="H38" s="4"/>
      <c r="I38" s="10">
        <f t="shared" si="1"/>
        <v>0</v>
      </c>
      <c r="J38" s="14">
        <f t="shared" si="2"/>
        <v>0</v>
      </c>
      <c r="K38" s="43"/>
      <c r="L38" s="53"/>
      <c r="M38" s="36"/>
    </row>
    <row r="39" spans="1:13" s="49" customFormat="1" x14ac:dyDescent="0.25">
      <c r="A39" s="51">
        <v>28</v>
      </c>
      <c r="B39" s="87" t="s">
        <v>140</v>
      </c>
      <c r="C39" s="75" t="s">
        <v>173</v>
      </c>
      <c r="D39" s="20" t="s">
        <v>221</v>
      </c>
      <c r="E39" s="72">
        <v>3</v>
      </c>
      <c r="F39" s="3"/>
      <c r="G39" s="10">
        <f t="shared" si="0"/>
        <v>0</v>
      </c>
      <c r="H39" s="4"/>
      <c r="I39" s="10">
        <f t="shared" si="1"/>
        <v>0</v>
      </c>
      <c r="J39" s="14">
        <f t="shared" si="2"/>
        <v>0</v>
      </c>
      <c r="K39" s="43"/>
      <c r="L39" s="53"/>
      <c r="M39" s="36"/>
    </row>
    <row r="40" spans="1:13" s="49" customFormat="1" ht="60" x14ac:dyDescent="0.25">
      <c r="A40" s="51">
        <v>29</v>
      </c>
      <c r="B40" s="87" t="s">
        <v>141</v>
      </c>
      <c r="C40" s="75" t="s">
        <v>174</v>
      </c>
      <c r="D40" s="20" t="s">
        <v>218</v>
      </c>
      <c r="E40" s="72">
        <v>4</v>
      </c>
      <c r="F40" s="3"/>
      <c r="G40" s="10">
        <f t="shared" si="0"/>
        <v>0</v>
      </c>
      <c r="H40" s="4"/>
      <c r="I40" s="10">
        <f t="shared" si="1"/>
        <v>0</v>
      </c>
      <c r="J40" s="14">
        <f t="shared" si="2"/>
        <v>0</v>
      </c>
      <c r="K40" s="43"/>
      <c r="L40" s="53"/>
      <c r="M40" s="36"/>
    </row>
    <row r="41" spans="1:13" s="49" customFormat="1" ht="30" x14ac:dyDescent="0.25">
      <c r="A41" s="51">
        <v>30</v>
      </c>
      <c r="B41" s="87" t="s">
        <v>142</v>
      </c>
      <c r="C41" s="75" t="s">
        <v>175</v>
      </c>
      <c r="D41" s="20" t="s">
        <v>211</v>
      </c>
      <c r="E41" s="72">
        <v>2</v>
      </c>
      <c r="F41" s="3"/>
      <c r="G41" s="10">
        <f t="shared" si="0"/>
        <v>0</v>
      </c>
      <c r="H41" s="4"/>
      <c r="I41" s="10">
        <f t="shared" si="1"/>
        <v>0</v>
      </c>
      <c r="J41" s="14">
        <f t="shared" si="2"/>
        <v>0</v>
      </c>
      <c r="K41" s="43"/>
      <c r="L41" s="53"/>
      <c r="M41" s="36"/>
    </row>
    <row r="42" spans="1:13" s="49" customFormat="1" ht="30" x14ac:dyDescent="0.25">
      <c r="A42" s="51">
        <v>31</v>
      </c>
      <c r="B42" s="87" t="s">
        <v>143</v>
      </c>
      <c r="C42" s="75" t="s">
        <v>176</v>
      </c>
      <c r="D42" s="20" t="s">
        <v>211</v>
      </c>
      <c r="E42" s="72">
        <v>2</v>
      </c>
      <c r="F42" s="3"/>
      <c r="G42" s="10">
        <f t="shared" si="0"/>
        <v>0</v>
      </c>
      <c r="H42" s="4"/>
      <c r="I42" s="10">
        <f t="shared" si="1"/>
        <v>0</v>
      </c>
      <c r="J42" s="14">
        <f t="shared" si="2"/>
        <v>0</v>
      </c>
      <c r="K42" s="43"/>
      <c r="L42" s="53"/>
      <c r="M42" s="36"/>
    </row>
    <row r="43" spans="1:13" s="49" customFormat="1" ht="30" x14ac:dyDescent="0.25">
      <c r="A43" s="51">
        <v>32</v>
      </c>
      <c r="B43" s="87" t="s">
        <v>144</v>
      </c>
      <c r="C43" s="75" t="s">
        <v>177</v>
      </c>
      <c r="D43" s="20" t="s">
        <v>211</v>
      </c>
      <c r="E43" s="72">
        <v>2</v>
      </c>
      <c r="F43" s="3"/>
      <c r="G43" s="10">
        <f t="shared" si="0"/>
        <v>0</v>
      </c>
      <c r="H43" s="4"/>
      <c r="I43" s="10">
        <f t="shared" si="1"/>
        <v>0</v>
      </c>
      <c r="J43" s="14">
        <f t="shared" si="2"/>
        <v>0</v>
      </c>
      <c r="K43" s="43"/>
      <c r="L43" s="53"/>
      <c r="M43" s="36"/>
    </row>
    <row r="44" spans="1:13" s="49" customFormat="1" ht="30" x14ac:dyDescent="0.25">
      <c r="A44" s="51">
        <v>33</v>
      </c>
      <c r="B44" s="87" t="s">
        <v>145</v>
      </c>
      <c r="C44" s="75" t="s">
        <v>178</v>
      </c>
      <c r="D44" s="20" t="s">
        <v>211</v>
      </c>
      <c r="E44" s="72">
        <v>2</v>
      </c>
      <c r="F44" s="3"/>
      <c r="G44" s="10">
        <f t="shared" si="0"/>
        <v>0</v>
      </c>
      <c r="H44" s="4"/>
      <c r="I44" s="10">
        <f t="shared" si="1"/>
        <v>0</v>
      </c>
      <c r="J44" s="14">
        <f t="shared" si="2"/>
        <v>0</v>
      </c>
      <c r="K44" s="43"/>
      <c r="L44" s="53"/>
      <c r="M44" s="36"/>
    </row>
    <row r="45" spans="1:13" s="49" customFormat="1" ht="30" x14ac:dyDescent="0.25">
      <c r="A45" s="51">
        <v>34</v>
      </c>
      <c r="B45" s="87" t="s">
        <v>146</v>
      </c>
      <c r="C45" s="75" t="s">
        <v>179</v>
      </c>
      <c r="D45" s="20" t="s">
        <v>211</v>
      </c>
      <c r="E45" s="72">
        <v>2</v>
      </c>
      <c r="F45" s="3"/>
      <c r="G45" s="10">
        <f t="shared" si="0"/>
        <v>0</v>
      </c>
      <c r="H45" s="4"/>
      <c r="I45" s="10">
        <f t="shared" si="1"/>
        <v>0</v>
      </c>
      <c r="J45" s="14">
        <f t="shared" si="2"/>
        <v>0</v>
      </c>
      <c r="K45" s="43"/>
      <c r="L45" s="53"/>
      <c r="M45" s="36"/>
    </row>
    <row r="46" spans="1:13" s="49" customFormat="1" ht="30.75" thickBot="1" x14ac:dyDescent="0.3">
      <c r="A46" s="51">
        <v>35</v>
      </c>
      <c r="B46" s="87" t="s">
        <v>147</v>
      </c>
      <c r="C46" s="75" t="s">
        <v>180</v>
      </c>
      <c r="D46" s="20" t="s">
        <v>211</v>
      </c>
      <c r="E46" s="72">
        <v>2</v>
      </c>
      <c r="F46" s="3"/>
      <c r="G46" s="10">
        <f t="shared" si="0"/>
        <v>0</v>
      </c>
      <c r="H46" s="4"/>
      <c r="I46" s="10">
        <f t="shared" si="1"/>
        <v>0</v>
      </c>
      <c r="J46" s="14">
        <f t="shared" si="2"/>
        <v>0</v>
      </c>
      <c r="K46" s="43"/>
      <c r="L46" s="53"/>
      <c r="M46" s="36"/>
    </row>
    <row r="47" spans="1:13" ht="15.75" thickBot="1" x14ac:dyDescent="0.3">
      <c r="A47" s="137" t="s">
        <v>35</v>
      </c>
      <c r="B47" s="138"/>
      <c r="C47" s="138"/>
      <c r="D47" s="138"/>
      <c r="E47" s="138"/>
      <c r="F47" s="139"/>
      <c r="G47" s="11">
        <f>SUM(G12:G46)</f>
        <v>0</v>
      </c>
      <c r="H47" s="6"/>
      <c r="I47" s="15">
        <f>SUM(I12:I46)</f>
        <v>0</v>
      </c>
      <c r="J47" s="16">
        <f>SUM(J12:J46)</f>
        <v>0</v>
      </c>
      <c r="K47" s="37"/>
      <c r="L47" s="53"/>
      <c r="M47" s="36"/>
    </row>
    <row r="48" spans="1:13" s="80" customFormat="1" x14ac:dyDescent="0.25">
      <c r="A48" s="122" t="s">
        <v>207</v>
      </c>
      <c r="B48" s="123"/>
      <c r="C48" s="123"/>
      <c r="D48" s="123"/>
      <c r="E48" s="123"/>
      <c r="F48" s="123"/>
      <c r="G48" s="124"/>
      <c r="H48" s="76"/>
      <c r="I48" s="77"/>
      <c r="J48" s="76"/>
      <c r="K48" s="76"/>
      <c r="L48" s="78"/>
      <c r="M48" s="79"/>
    </row>
    <row r="49" spans="1:13" ht="15.75" thickBot="1" x14ac:dyDescent="0.3">
      <c r="A49" s="125"/>
      <c r="B49" s="126"/>
      <c r="C49" s="126"/>
      <c r="D49" s="126"/>
      <c r="E49" s="126"/>
      <c r="F49" s="126"/>
      <c r="G49" s="127"/>
      <c r="H49" s="53"/>
      <c r="I49" s="53"/>
      <c r="J49" s="53"/>
      <c r="K49" s="53"/>
      <c r="L49" s="53"/>
      <c r="M49" s="36"/>
    </row>
    <row r="50" spans="1:13" ht="15.75" thickBot="1" x14ac:dyDescent="0.3">
      <c r="A50" s="90" t="s">
        <v>10</v>
      </c>
      <c r="B50" s="91"/>
      <c r="C50" s="91"/>
      <c r="D50" s="92"/>
      <c r="E50" s="53"/>
      <c r="F50" s="53"/>
      <c r="G50" s="53"/>
      <c r="H50" s="53"/>
      <c r="I50" s="53"/>
      <c r="J50" s="53"/>
      <c r="K50" s="53"/>
      <c r="L50" s="53"/>
      <c r="M50" s="36"/>
    </row>
    <row r="51" spans="1:13" ht="15.75" thickBot="1" x14ac:dyDescent="0.3">
      <c r="A51" s="30"/>
      <c r="B51" s="104" t="s">
        <v>29</v>
      </c>
      <c r="C51" s="105"/>
      <c r="D51" s="106"/>
      <c r="E51" s="53"/>
      <c r="F51" s="53"/>
      <c r="G51" s="53"/>
      <c r="H51" s="53"/>
      <c r="I51" s="53"/>
      <c r="J51" s="53"/>
      <c r="K51" s="53"/>
      <c r="L51" s="53"/>
      <c r="M51" s="36"/>
    </row>
    <row r="52" spans="1:13" ht="15.75" thickBot="1" x14ac:dyDescent="0.3">
      <c r="A52" s="31"/>
      <c r="B52" s="107" t="s">
        <v>30</v>
      </c>
      <c r="C52" s="108"/>
      <c r="D52" s="109"/>
      <c r="E52" s="53"/>
      <c r="F52" s="53"/>
      <c r="G52" s="53"/>
      <c r="H52" s="53"/>
      <c r="I52" s="53"/>
      <c r="J52" s="53"/>
      <c r="K52" s="53"/>
      <c r="L52" s="53"/>
      <c r="M52" s="36"/>
    </row>
    <row r="53" spans="1:13" x14ac:dyDescent="0.25">
      <c r="A53" s="32" t="s">
        <v>12</v>
      </c>
      <c r="B53" s="107" t="s">
        <v>31</v>
      </c>
      <c r="C53" s="108"/>
      <c r="D53" s="109"/>
      <c r="E53" s="53"/>
      <c r="F53" s="53"/>
      <c r="G53" s="53"/>
      <c r="H53" s="53"/>
      <c r="I53" s="53"/>
      <c r="J53" s="53"/>
      <c r="K53" s="53"/>
      <c r="L53" s="53"/>
      <c r="M53" s="36"/>
    </row>
    <row r="54" spans="1:13" ht="32.25" customHeight="1" thickBot="1" x14ac:dyDescent="0.3">
      <c r="A54" s="33" t="s">
        <v>25</v>
      </c>
      <c r="B54" s="113" t="s">
        <v>32</v>
      </c>
      <c r="C54" s="114"/>
      <c r="D54" s="115"/>
      <c r="E54" s="53"/>
      <c r="F54" s="53"/>
      <c r="G54" s="53"/>
      <c r="H54" s="53"/>
      <c r="I54" s="53"/>
      <c r="J54" s="53"/>
      <c r="K54" s="53"/>
      <c r="L54" s="53"/>
      <c r="M54" s="36"/>
    </row>
    <row r="55" spans="1:13" ht="15.75" thickBot="1" x14ac:dyDescent="0.3">
      <c r="A55" s="101" t="s">
        <v>27</v>
      </c>
      <c r="B55" s="102"/>
      <c r="C55" s="103"/>
      <c r="D55" s="53"/>
      <c r="E55" s="53"/>
      <c r="F55" s="53"/>
      <c r="G55" s="53"/>
      <c r="H55" s="53"/>
      <c r="I55" s="53"/>
      <c r="J55" s="53"/>
      <c r="K55" s="53"/>
      <c r="L55" s="53"/>
      <c r="M55" s="36"/>
    </row>
    <row r="56" spans="1:13" x14ac:dyDescent="0.25">
      <c r="A56" s="54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36"/>
    </row>
    <row r="57" spans="1:13" ht="16.5" x14ac:dyDescent="0.3">
      <c r="A57" s="24" t="s">
        <v>21</v>
      </c>
      <c r="B57" s="82"/>
      <c r="C57" s="52"/>
      <c r="D57" s="52"/>
      <c r="E57" s="52"/>
      <c r="F57" s="52"/>
      <c r="G57" s="52"/>
      <c r="H57" s="52"/>
      <c r="I57" s="53"/>
      <c r="J57" s="53"/>
      <c r="K57" s="53"/>
      <c r="L57" s="53"/>
      <c r="M57" s="36"/>
    </row>
    <row r="58" spans="1:13" ht="16.5" x14ac:dyDescent="0.3">
      <c r="A58" s="27"/>
      <c r="B58" s="55"/>
      <c r="C58" s="55"/>
      <c r="D58" s="55"/>
      <c r="E58" s="55"/>
      <c r="F58" s="55"/>
      <c r="G58" s="55"/>
      <c r="H58" s="55"/>
      <c r="I58" s="53"/>
      <c r="J58" s="53"/>
      <c r="K58" s="53"/>
      <c r="L58" s="53"/>
      <c r="M58" s="36"/>
    </row>
    <row r="59" spans="1:13" ht="16.5" x14ac:dyDescent="0.3">
      <c r="A59" s="24" t="s">
        <v>22</v>
      </c>
      <c r="B59" s="82"/>
      <c r="C59" s="52"/>
      <c r="D59" s="52"/>
      <c r="E59" s="52"/>
      <c r="F59" s="52"/>
      <c r="G59" s="52"/>
      <c r="H59" s="52"/>
      <c r="I59" s="53"/>
      <c r="J59" s="53"/>
      <c r="K59" s="53"/>
      <c r="L59" s="53"/>
      <c r="M59" s="36"/>
    </row>
    <row r="60" spans="1:13" ht="16.5" x14ac:dyDescent="0.3">
      <c r="A60" s="22"/>
      <c r="B60" s="52"/>
      <c r="C60" s="52"/>
      <c r="D60" s="52"/>
      <c r="E60" s="52"/>
      <c r="F60" s="52"/>
      <c r="G60" s="52"/>
      <c r="H60" s="52"/>
      <c r="I60" s="53"/>
      <c r="J60" s="53"/>
      <c r="K60" s="53"/>
      <c r="L60" s="53"/>
      <c r="M60" s="36"/>
    </row>
    <row r="61" spans="1:13" ht="55.5" customHeight="1" thickBot="1" x14ac:dyDescent="0.35">
      <c r="A61" s="26" t="s">
        <v>23</v>
      </c>
      <c r="B61" s="41"/>
      <c r="C61" s="38" t="s">
        <v>24</v>
      </c>
      <c r="D61" s="131"/>
      <c r="E61" s="131"/>
      <c r="F61" s="39"/>
      <c r="G61" s="39"/>
      <c r="H61" s="39"/>
      <c r="I61" s="39"/>
      <c r="J61" s="39"/>
      <c r="K61" s="39"/>
      <c r="L61" s="39"/>
      <c r="M61" s="40"/>
    </row>
    <row r="62" spans="1:13" ht="16.5" x14ac:dyDescent="0.3">
      <c r="A62" s="29"/>
      <c r="B62" s="57"/>
      <c r="C62" s="28"/>
      <c r="D62" s="28"/>
      <c r="E62" s="28"/>
      <c r="F62" s="28"/>
      <c r="G62" s="23"/>
      <c r="H62" s="23"/>
      <c r="I62" s="23"/>
    </row>
  </sheetData>
  <sheetProtection formatColumns="0" formatRows="0" selectLockedCells="1"/>
  <mergeCells count="17">
    <mergeCell ref="A48:G49"/>
    <mergeCell ref="A1:I1"/>
    <mergeCell ref="A50:D50"/>
    <mergeCell ref="D61:E61"/>
    <mergeCell ref="B3:C3"/>
    <mergeCell ref="B4:C4"/>
    <mergeCell ref="B5:C5"/>
    <mergeCell ref="B6:C6"/>
    <mergeCell ref="B7:C7"/>
    <mergeCell ref="B8:C8"/>
    <mergeCell ref="D7:F7"/>
    <mergeCell ref="A55:C55"/>
    <mergeCell ref="B51:D51"/>
    <mergeCell ref="B52:D52"/>
    <mergeCell ref="B53:D53"/>
    <mergeCell ref="A47:F47"/>
    <mergeCell ref="B54:D54"/>
  </mergeCells>
  <pageMargins left="0.7" right="0.7" top="0.75" bottom="0.75" header="0.3" footer="0.3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EABC-F96C-45FA-9961-B5F99D54833E}">
  <sheetPr>
    <pageSetUpPr fitToPage="1"/>
  </sheetPr>
  <dimension ref="A1:M28"/>
  <sheetViews>
    <sheetView tabSelected="1" zoomScale="90" zoomScaleNormal="90" workbookViewId="0">
      <pane ySplit="11" topLeftCell="A12" activePane="bottomLeft" state="frozen"/>
      <selection pane="bottomLeft" activeCell="A14" sqref="A14:G15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88" t="s">
        <v>36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32"/>
      <c r="C3" s="133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34"/>
      <c r="C4" s="135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34"/>
      <c r="C5" s="135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34"/>
      <c r="C6" s="135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34"/>
      <c r="C7" s="135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36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45.75" thickBot="1" x14ac:dyDescent="0.3">
      <c r="A12" s="51">
        <v>1</v>
      </c>
      <c r="B12" s="19" t="s">
        <v>181</v>
      </c>
      <c r="C12" s="64" t="s">
        <v>249</v>
      </c>
      <c r="D12" s="20" t="s">
        <v>28</v>
      </c>
      <c r="E12" s="21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83" t="s">
        <v>182</v>
      </c>
      <c r="B13" s="84"/>
      <c r="C13" s="84"/>
      <c r="D13" s="84"/>
      <c r="E13" s="84"/>
      <c r="F13" s="84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x14ac:dyDescent="0.25">
      <c r="A14" s="140" t="s">
        <v>208</v>
      </c>
      <c r="B14" s="141"/>
      <c r="C14" s="141"/>
      <c r="D14" s="141"/>
      <c r="E14" s="141"/>
      <c r="F14" s="141"/>
      <c r="G14" s="142"/>
      <c r="H14" s="76"/>
      <c r="I14" s="77"/>
      <c r="J14" s="76"/>
      <c r="K14" s="76"/>
      <c r="L14" s="78"/>
      <c r="M14" s="79"/>
    </row>
    <row r="15" spans="1:13" ht="53.25" customHeight="1" thickBot="1" x14ac:dyDescent="0.3">
      <c r="A15" s="143"/>
      <c r="B15" s="144"/>
      <c r="C15" s="144"/>
      <c r="D15" s="144"/>
      <c r="E15" s="144"/>
      <c r="F15" s="144"/>
      <c r="G15" s="145"/>
      <c r="H15" s="53"/>
      <c r="I15" s="53"/>
      <c r="J15" s="53"/>
      <c r="K15" s="53"/>
      <c r="L15" s="53"/>
      <c r="M15" s="36"/>
    </row>
    <row r="16" spans="1:13" ht="15.75" thickBot="1" x14ac:dyDescent="0.3">
      <c r="A16" s="90" t="s">
        <v>10</v>
      </c>
      <c r="B16" s="91"/>
      <c r="C16" s="91"/>
      <c r="D16" s="92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4" t="s">
        <v>29</v>
      </c>
      <c r="C17" s="105"/>
      <c r="D17" s="106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07" t="s">
        <v>30</v>
      </c>
      <c r="C18" s="108"/>
      <c r="D18" s="109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07" t="s">
        <v>31</v>
      </c>
      <c r="C19" s="108"/>
      <c r="D19" s="109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3" t="s">
        <v>32</v>
      </c>
      <c r="C20" s="114"/>
      <c r="D20" s="115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1" t="s">
        <v>27</v>
      </c>
      <c r="B21" s="102"/>
      <c r="C21" s="103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1"/>
      <c r="E27" s="131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6">
    <mergeCell ref="B7:C7"/>
    <mergeCell ref="D7:F7"/>
    <mergeCell ref="A14:G15"/>
    <mergeCell ref="A1:I1"/>
    <mergeCell ref="B3:C3"/>
    <mergeCell ref="B4:C4"/>
    <mergeCell ref="B5:C5"/>
    <mergeCell ref="B6:C6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42A9-19C9-4168-AAAA-67FC957771F7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A11" sqref="A11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88" t="s">
        <v>183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32"/>
      <c r="C3" s="133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34"/>
      <c r="C4" s="135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34"/>
      <c r="C5" s="135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34"/>
      <c r="C6" s="135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34"/>
      <c r="C7" s="135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36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</row>
    <row r="12" spans="1:13" ht="45.75" thickBot="1" x14ac:dyDescent="0.3">
      <c r="A12" s="51">
        <v>1</v>
      </c>
      <c r="B12" s="19" t="s">
        <v>184</v>
      </c>
      <c r="C12" s="64" t="s">
        <v>185</v>
      </c>
      <c r="D12" s="20" t="s">
        <v>28</v>
      </c>
      <c r="E12" s="21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</row>
    <row r="13" spans="1:13" ht="15.75" thickBot="1" x14ac:dyDescent="0.3">
      <c r="A13" s="146" t="s">
        <v>186</v>
      </c>
      <c r="B13" s="147"/>
      <c r="C13" s="147"/>
      <c r="D13" s="147"/>
      <c r="E13" s="147"/>
      <c r="F13" s="148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</row>
    <row r="14" spans="1:13" s="80" customFormat="1" ht="22.5" customHeight="1" x14ac:dyDescent="0.25">
      <c r="A14" s="140" t="s">
        <v>208</v>
      </c>
      <c r="B14" s="141"/>
      <c r="C14" s="141"/>
      <c r="D14" s="141"/>
      <c r="E14" s="141"/>
      <c r="F14" s="141"/>
      <c r="G14" s="142"/>
      <c r="H14" s="76"/>
      <c r="I14" s="77"/>
      <c r="J14" s="76"/>
      <c r="K14" s="76"/>
      <c r="L14" s="78"/>
      <c r="M14" s="79"/>
    </row>
    <row r="15" spans="1:13" ht="43.5" customHeight="1" thickBot="1" x14ac:dyDescent="0.3">
      <c r="A15" s="143"/>
      <c r="B15" s="144"/>
      <c r="C15" s="144"/>
      <c r="D15" s="144"/>
      <c r="E15" s="144"/>
      <c r="F15" s="144"/>
      <c r="G15" s="145"/>
      <c r="H15" s="53"/>
      <c r="I15" s="53"/>
      <c r="J15" s="53"/>
      <c r="K15" s="53"/>
      <c r="L15" s="53"/>
      <c r="M15" s="36"/>
    </row>
    <row r="16" spans="1:13" ht="15.75" thickBot="1" x14ac:dyDescent="0.3">
      <c r="A16" s="90" t="s">
        <v>10</v>
      </c>
      <c r="B16" s="91"/>
      <c r="C16" s="91"/>
      <c r="D16" s="92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4" t="s">
        <v>29</v>
      </c>
      <c r="C17" s="105"/>
      <c r="D17" s="106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07" t="s">
        <v>30</v>
      </c>
      <c r="C18" s="108"/>
      <c r="D18" s="109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07" t="s">
        <v>31</v>
      </c>
      <c r="C19" s="108"/>
      <c r="D19" s="109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3" t="s">
        <v>32</v>
      </c>
      <c r="C20" s="114"/>
      <c r="D20" s="115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1" t="s">
        <v>27</v>
      </c>
      <c r="B21" s="102"/>
      <c r="C21" s="103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71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71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1"/>
      <c r="E27" s="131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7119-A634-4867-A657-A259CDCD7A58}">
  <sheetPr>
    <pageSetUpPr fitToPage="1"/>
  </sheetPr>
  <dimension ref="A1:M28"/>
  <sheetViews>
    <sheetView zoomScale="90" zoomScaleNormal="90" workbookViewId="0">
      <pane ySplit="11" topLeftCell="A15" activePane="bottomLeft" state="frozen"/>
      <selection pane="bottomLeft" activeCell="H8" sqref="H8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88" t="s">
        <v>187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32"/>
      <c r="C3" s="133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34"/>
      <c r="C4" s="135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34"/>
      <c r="C5" s="135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34"/>
      <c r="C6" s="135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34"/>
      <c r="C7" s="135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36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30.75" thickBot="1" x14ac:dyDescent="0.3">
      <c r="A12" s="51">
        <v>1</v>
      </c>
      <c r="B12" s="19" t="s">
        <v>188</v>
      </c>
      <c r="C12" s="64" t="s">
        <v>190</v>
      </c>
      <c r="D12" s="20" t="s">
        <v>28</v>
      </c>
      <c r="E12" s="21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146" t="s">
        <v>189</v>
      </c>
      <c r="B13" s="147"/>
      <c r="C13" s="147"/>
      <c r="D13" s="147"/>
      <c r="E13" s="147"/>
      <c r="F13" s="148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ht="24.75" customHeight="1" x14ac:dyDescent="0.25">
      <c r="A14" s="140" t="s">
        <v>208</v>
      </c>
      <c r="B14" s="141"/>
      <c r="C14" s="141"/>
      <c r="D14" s="141"/>
      <c r="E14" s="141"/>
      <c r="F14" s="141"/>
      <c r="G14" s="142"/>
      <c r="H14" s="76"/>
      <c r="I14" s="77"/>
      <c r="J14" s="76"/>
      <c r="K14" s="76"/>
      <c r="L14" s="78"/>
      <c r="M14" s="79"/>
    </row>
    <row r="15" spans="1:13" ht="41.25" customHeight="1" thickBot="1" x14ac:dyDescent="0.3">
      <c r="A15" s="143"/>
      <c r="B15" s="144"/>
      <c r="C15" s="144"/>
      <c r="D15" s="144"/>
      <c r="E15" s="144"/>
      <c r="F15" s="144"/>
      <c r="G15" s="145"/>
      <c r="H15" s="53"/>
      <c r="I15" s="53"/>
      <c r="J15" s="53"/>
      <c r="K15" s="53"/>
      <c r="L15" s="53"/>
      <c r="M15" s="36"/>
    </row>
    <row r="16" spans="1:13" ht="15.75" thickBot="1" x14ac:dyDescent="0.3">
      <c r="A16" s="90" t="s">
        <v>10</v>
      </c>
      <c r="B16" s="91"/>
      <c r="C16" s="91"/>
      <c r="D16" s="92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4" t="s">
        <v>29</v>
      </c>
      <c r="C17" s="105"/>
      <c r="D17" s="106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07" t="s">
        <v>30</v>
      </c>
      <c r="C18" s="108"/>
      <c r="D18" s="109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07" t="s">
        <v>31</v>
      </c>
      <c r="C19" s="108"/>
      <c r="D19" s="109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3" t="s">
        <v>32</v>
      </c>
      <c r="C20" s="114"/>
      <c r="D20" s="115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1" t="s">
        <v>27</v>
      </c>
      <c r="B21" s="102"/>
      <c r="C21" s="103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1"/>
      <c r="E27" s="131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5DC48-A2CA-4CF7-A395-10EC7D9BD57B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K12" sqref="K12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88" t="s">
        <v>191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32"/>
      <c r="C3" s="133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34"/>
      <c r="C4" s="135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34"/>
      <c r="C5" s="135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34"/>
      <c r="C6" s="135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34"/>
      <c r="C7" s="135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36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</row>
    <row r="12" spans="1:13" ht="60.75" thickBot="1" x14ac:dyDescent="0.3">
      <c r="A12" s="51">
        <v>1</v>
      </c>
      <c r="B12" s="19" t="s">
        <v>192</v>
      </c>
      <c r="C12" s="64" t="s">
        <v>194</v>
      </c>
      <c r="D12" s="20" t="s">
        <v>28</v>
      </c>
      <c r="E12" s="21">
        <v>1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</row>
    <row r="13" spans="1:13" ht="15.75" thickBot="1" x14ac:dyDescent="0.3">
      <c r="A13" s="146" t="s">
        <v>193</v>
      </c>
      <c r="B13" s="147"/>
      <c r="C13" s="147"/>
      <c r="D13" s="147"/>
      <c r="E13" s="147"/>
      <c r="F13" s="148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</row>
    <row r="14" spans="1:13" s="80" customFormat="1" x14ac:dyDescent="0.25">
      <c r="A14" s="140" t="s">
        <v>208</v>
      </c>
      <c r="B14" s="141"/>
      <c r="C14" s="141"/>
      <c r="D14" s="141"/>
      <c r="E14" s="141"/>
      <c r="F14" s="141"/>
      <c r="G14" s="142"/>
      <c r="H14" s="76"/>
      <c r="I14" s="77"/>
      <c r="J14" s="76"/>
      <c r="K14" s="76"/>
      <c r="L14" s="78"/>
      <c r="M14" s="79"/>
    </row>
    <row r="15" spans="1:13" ht="51.75" customHeight="1" thickBot="1" x14ac:dyDescent="0.3">
      <c r="A15" s="143"/>
      <c r="B15" s="144"/>
      <c r="C15" s="144"/>
      <c r="D15" s="144"/>
      <c r="E15" s="144"/>
      <c r="F15" s="144"/>
      <c r="G15" s="145"/>
      <c r="H15" s="53"/>
      <c r="I15" s="53"/>
      <c r="J15" s="53"/>
      <c r="K15" s="53"/>
      <c r="L15" s="53"/>
      <c r="M15" s="36"/>
    </row>
    <row r="16" spans="1:13" ht="15.75" thickBot="1" x14ac:dyDescent="0.3">
      <c r="A16" s="90" t="s">
        <v>10</v>
      </c>
      <c r="B16" s="91"/>
      <c r="C16" s="91"/>
      <c r="D16" s="92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4" t="s">
        <v>29</v>
      </c>
      <c r="C17" s="105"/>
      <c r="D17" s="106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07" t="s">
        <v>30</v>
      </c>
      <c r="C18" s="108"/>
      <c r="D18" s="109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07" t="s">
        <v>31</v>
      </c>
      <c r="C19" s="108"/>
      <c r="D19" s="109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3" t="s">
        <v>32</v>
      </c>
      <c r="C20" s="114"/>
      <c r="D20" s="115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1" t="s">
        <v>27</v>
      </c>
      <c r="B21" s="102"/>
      <c r="C21" s="103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71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71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1"/>
      <c r="E27" s="131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9020A-DFCD-43A5-8132-F36254BB27D1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A11" sqref="A11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88" t="s">
        <v>195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32"/>
      <c r="C3" s="133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34"/>
      <c r="C4" s="135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34"/>
      <c r="C5" s="135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34"/>
      <c r="C6" s="135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34"/>
      <c r="C7" s="135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36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45.75" thickBot="1" x14ac:dyDescent="0.3">
      <c r="A12" s="51">
        <v>1</v>
      </c>
      <c r="B12" s="19" t="s">
        <v>196</v>
      </c>
      <c r="C12" s="64" t="s">
        <v>198</v>
      </c>
      <c r="D12" s="20" t="s">
        <v>28</v>
      </c>
      <c r="E12" s="21">
        <v>1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146" t="s">
        <v>197</v>
      </c>
      <c r="B13" s="147"/>
      <c r="C13" s="147"/>
      <c r="D13" s="147"/>
      <c r="E13" s="147"/>
      <c r="F13" s="148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ht="25.5" customHeight="1" x14ac:dyDescent="0.25">
      <c r="A14" s="140" t="s">
        <v>208</v>
      </c>
      <c r="B14" s="141"/>
      <c r="C14" s="141"/>
      <c r="D14" s="141"/>
      <c r="E14" s="141"/>
      <c r="F14" s="141"/>
      <c r="G14" s="142"/>
      <c r="H14" s="76"/>
      <c r="I14" s="77"/>
      <c r="J14" s="76"/>
      <c r="K14" s="76"/>
      <c r="L14" s="78"/>
      <c r="M14" s="79"/>
    </row>
    <row r="15" spans="1:13" ht="37.5" customHeight="1" thickBot="1" x14ac:dyDescent="0.3">
      <c r="A15" s="143"/>
      <c r="B15" s="144"/>
      <c r="C15" s="144"/>
      <c r="D15" s="144"/>
      <c r="E15" s="144"/>
      <c r="F15" s="144"/>
      <c r="G15" s="145"/>
      <c r="H15" s="53"/>
      <c r="I15" s="53"/>
      <c r="J15" s="53"/>
      <c r="K15" s="53"/>
      <c r="L15" s="53"/>
      <c r="M15" s="36"/>
    </row>
    <row r="16" spans="1:13" ht="15.75" thickBot="1" x14ac:dyDescent="0.3">
      <c r="A16" s="90" t="s">
        <v>10</v>
      </c>
      <c r="B16" s="91"/>
      <c r="C16" s="91"/>
      <c r="D16" s="92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4" t="s">
        <v>29</v>
      </c>
      <c r="C17" s="105"/>
      <c r="D17" s="106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07" t="s">
        <v>30</v>
      </c>
      <c r="C18" s="108"/>
      <c r="D18" s="109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07" t="s">
        <v>31</v>
      </c>
      <c r="C19" s="108"/>
      <c r="D19" s="109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3" t="s">
        <v>32</v>
      </c>
      <c r="C20" s="114"/>
      <c r="D20" s="115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1" t="s">
        <v>27</v>
      </c>
      <c r="B21" s="102"/>
      <c r="C21" s="103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1"/>
      <c r="E27" s="131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7">
    <mergeCell ref="B7:C7"/>
    <mergeCell ref="D7:F7"/>
    <mergeCell ref="A14:G15"/>
    <mergeCell ref="A1:I1"/>
    <mergeCell ref="B3:C3"/>
    <mergeCell ref="B4:C4"/>
    <mergeCell ref="B5:C5"/>
    <mergeCell ref="B6:C6"/>
    <mergeCell ref="A13:F13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B82F-8431-4FA9-AB4B-A510C6B020EE}">
  <sheetPr>
    <pageSetUpPr fitToPage="1"/>
  </sheetPr>
  <dimension ref="A1:M28"/>
  <sheetViews>
    <sheetView zoomScale="90" zoomScaleNormal="90" workbookViewId="0">
      <pane ySplit="11" topLeftCell="A12" activePane="bottomLeft" state="frozen"/>
      <selection pane="bottomLeft" activeCell="A11" sqref="A11"/>
    </sheetView>
  </sheetViews>
  <sheetFormatPr defaultColWidth="9.140625" defaultRowHeight="15" x14ac:dyDescent="0.25"/>
  <cols>
    <col min="1" max="1" width="17.42578125" style="49" bestFit="1" customWidth="1"/>
    <col min="2" max="2" width="33.5703125" style="49" customWidth="1"/>
    <col min="3" max="3" width="37.85546875" style="49" customWidth="1"/>
    <col min="4" max="4" width="38.7109375" style="49" customWidth="1"/>
    <col min="5" max="5" width="13.28515625" style="49" customWidth="1"/>
    <col min="6" max="6" width="18" style="49" customWidth="1"/>
    <col min="7" max="7" width="16.140625" style="49" customWidth="1"/>
    <col min="8" max="8" width="16.85546875" style="49" customWidth="1"/>
    <col min="9" max="9" width="13.85546875" style="49" customWidth="1"/>
    <col min="10" max="10" width="13" style="49" customWidth="1"/>
    <col min="11" max="11" width="17" style="49" customWidth="1"/>
    <col min="12" max="12" width="23.5703125" style="49" customWidth="1"/>
    <col min="13" max="13" width="20.28515625" style="49" customWidth="1"/>
    <col min="14" max="16384" width="9.140625" style="49"/>
  </cols>
  <sheetData>
    <row r="1" spans="1:13" ht="16.5" x14ac:dyDescent="0.25">
      <c r="A1" s="88" t="s">
        <v>199</v>
      </c>
      <c r="B1" s="89"/>
      <c r="C1" s="89"/>
      <c r="D1" s="89"/>
      <c r="E1" s="89"/>
      <c r="F1" s="89"/>
      <c r="G1" s="89"/>
      <c r="H1" s="89"/>
      <c r="I1" s="89"/>
      <c r="J1" s="34"/>
      <c r="K1" s="34"/>
      <c r="L1" s="34"/>
      <c r="M1" s="35"/>
    </row>
    <row r="2" spans="1:13" ht="17.25" thickBot="1" x14ac:dyDescent="0.35">
      <c r="A2" s="22"/>
      <c r="B2" s="52"/>
      <c r="C2" s="52"/>
      <c r="D2" s="52"/>
      <c r="E2" s="52"/>
      <c r="F2" s="52"/>
      <c r="G2" s="52"/>
      <c r="H2" s="52"/>
      <c r="I2" s="52"/>
      <c r="J2" s="53"/>
      <c r="K2" s="53"/>
      <c r="L2" s="53"/>
      <c r="M2" s="36"/>
    </row>
    <row r="3" spans="1:13" ht="16.5" x14ac:dyDescent="0.3">
      <c r="A3" s="25" t="s">
        <v>14</v>
      </c>
      <c r="B3" s="132"/>
      <c r="C3" s="133"/>
      <c r="D3" s="52"/>
      <c r="E3" s="52"/>
      <c r="F3" s="52"/>
      <c r="G3" s="53"/>
      <c r="H3" s="53"/>
      <c r="I3" s="53"/>
      <c r="J3" s="53"/>
      <c r="K3" s="53"/>
      <c r="L3" s="53"/>
      <c r="M3" s="36"/>
    </row>
    <row r="4" spans="1:13" ht="16.5" x14ac:dyDescent="0.3">
      <c r="A4" s="24" t="s">
        <v>15</v>
      </c>
      <c r="B4" s="134"/>
      <c r="C4" s="135"/>
      <c r="D4" s="52"/>
      <c r="E4" s="52"/>
      <c r="F4" s="52"/>
      <c r="G4" s="53"/>
      <c r="H4" s="53"/>
      <c r="I4" s="53"/>
      <c r="J4" s="53"/>
      <c r="K4" s="53"/>
      <c r="L4" s="53"/>
      <c r="M4" s="36"/>
    </row>
    <row r="5" spans="1:13" ht="16.5" x14ac:dyDescent="0.3">
      <c r="A5" s="24" t="s">
        <v>16</v>
      </c>
      <c r="B5" s="134"/>
      <c r="C5" s="135"/>
      <c r="D5" s="52"/>
      <c r="E5" s="52"/>
      <c r="F5" s="52"/>
      <c r="G5" s="53"/>
      <c r="H5" s="53"/>
      <c r="I5" s="53"/>
      <c r="J5" s="53"/>
      <c r="K5" s="53"/>
      <c r="L5" s="53"/>
      <c r="M5" s="36"/>
    </row>
    <row r="6" spans="1:13" ht="16.5" x14ac:dyDescent="0.3">
      <c r="A6" s="24" t="s">
        <v>17</v>
      </c>
      <c r="B6" s="134"/>
      <c r="C6" s="135"/>
      <c r="D6" s="52"/>
      <c r="E6" s="52"/>
      <c r="F6" s="52"/>
      <c r="G6" s="53"/>
      <c r="H6" s="53"/>
      <c r="I6" s="53"/>
      <c r="J6" s="53"/>
      <c r="K6" s="53"/>
      <c r="L6" s="53"/>
      <c r="M6" s="36"/>
    </row>
    <row r="7" spans="1:13" ht="16.5" x14ac:dyDescent="0.3">
      <c r="A7" s="24" t="s">
        <v>18</v>
      </c>
      <c r="B7" s="134"/>
      <c r="C7" s="135"/>
      <c r="D7" s="100"/>
      <c r="E7" s="100"/>
      <c r="F7" s="100"/>
      <c r="G7" s="53"/>
      <c r="H7" s="53"/>
      <c r="I7" s="53"/>
      <c r="J7" s="53"/>
      <c r="K7" s="53"/>
      <c r="L7" s="53"/>
      <c r="M7" s="36"/>
    </row>
    <row r="8" spans="1:13" ht="50.25" thickBot="1" x14ac:dyDescent="0.35">
      <c r="A8" s="26" t="s">
        <v>19</v>
      </c>
      <c r="B8" s="136"/>
      <c r="C8" s="99"/>
      <c r="D8" s="52"/>
      <c r="E8" s="52"/>
      <c r="F8" s="52"/>
      <c r="G8" s="53"/>
      <c r="H8" s="53"/>
      <c r="I8" s="53"/>
      <c r="J8" s="53"/>
      <c r="K8" s="53"/>
      <c r="L8" s="53"/>
      <c r="M8" s="36"/>
    </row>
    <row r="9" spans="1:13" x14ac:dyDescent="0.25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6"/>
    </row>
    <row r="10" spans="1:13" ht="15.75" thickBot="1" x14ac:dyDescent="0.3">
      <c r="A10" s="54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6"/>
    </row>
    <row r="11" spans="1:13" ht="45.75" thickBot="1" x14ac:dyDescent="0.3">
      <c r="A11" s="50" t="s">
        <v>0</v>
      </c>
      <c r="B11" s="18" t="s">
        <v>1</v>
      </c>
      <c r="C11" s="50" t="s">
        <v>2</v>
      </c>
      <c r="D11" s="50" t="s">
        <v>3</v>
      </c>
      <c r="E11" s="50" t="s">
        <v>4</v>
      </c>
      <c r="F11" s="13" t="s">
        <v>5</v>
      </c>
      <c r="G11" s="1" t="s">
        <v>6</v>
      </c>
      <c r="H11" s="13" t="s">
        <v>7</v>
      </c>
      <c r="I11" s="12" t="s">
        <v>8</v>
      </c>
      <c r="J11" s="13" t="s">
        <v>9</v>
      </c>
      <c r="K11" s="17" t="s">
        <v>11</v>
      </c>
      <c r="L11" s="53"/>
      <c r="M11" s="36"/>
    </row>
    <row r="12" spans="1:13" ht="75.75" thickBot="1" x14ac:dyDescent="0.3">
      <c r="A12" s="51">
        <v>1</v>
      </c>
      <c r="B12" s="19" t="s">
        <v>200</v>
      </c>
      <c r="C12" s="64" t="s">
        <v>202</v>
      </c>
      <c r="D12" s="20" t="s">
        <v>28</v>
      </c>
      <c r="E12" s="21">
        <v>2</v>
      </c>
      <c r="F12" s="3"/>
      <c r="G12" s="10">
        <f>ROUND(E12*F12,2)</f>
        <v>0</v>
      </c>
      <c r="H12" s="4"/>
      <c r="I12" s="10">
        <f>ROUND(G12*H12,2)</f>
        <v>0</v>
      </c>
      <c r="J12" s="14">
        <f>ROUND(G12+I12,2)</f>
        <v>0</v>
      </c>
      <c r="K12" s="5"/>
      <c r="L12" s="53"/>
      <c r="M12" s="36"/>
    </row>
    <row r="13" spans="1:13" ht="15.75" thickBot="1" x14ac:dyDescent="0.3">
      <c r="A13" s="83" t="s">
        <v>201</v>
      </c>
      <c r="B13" s="84"/>
      <c r="C13" s="84"/>
      <c r="D13" s="84"/>
      <c r="E13" s="84"/>
      <c r="F13" s="85"/>
      <c r="G13" s="11">
        <f>SUM(G12:G12)</f>
        <v>0</v>
      </c>
      <c r="H13" s="6"/>
      <c r="I13" s="15">
        <f>SUM(I12:I12)</f>
        <v>0</v>
      </c>
      <c r="J13" s="16">
        <f>SUM(J12:J12)</f>
        <v>0</v>
      </c>
      <c r="K13" s="37"/>
      <c r="L13" s="53"/>
      <c r="M13" s="36"/>
    </row>
    <row r="14" spans="1:13" s="80" customFormat="1" ht="22.5" customHeight="1" x14ac:dyDescent="0.25">
      <c r="A14" s="140" t="s">
        <v>208</v>
      </c>
      <c r="B14" s="141"/>
      <c r="C14" s="141"/>
      <c r="D14" s="141"/>
      <c r="E14" s="141"/>
      <c r="F14" s="141"/>
      <c r="G14" s="142"/>
      <c r="H14" s="76"/>
      <c r="I14" s="77"/>
      <c r="J14" s="76"/>
      <c r="K14" s="76"/>
      <c r="L14" s="78"/>
      <c r="M14" s="79"/>
    </row>
    <row r="15" spans="1:13" ht="45" customHeight="1" thickBot="1" x14ac:dyDescent="0.3">
      <c r="A15" s="143"/>
      <c r="B15" s="144"/>
      <c r="C15" s="144"/>
      <c r="D15" s="144"/>
      <c r="E15" s="144"/>
      <c r="F15" s="144"/>
      <c r="G15" s="145"/>
      <c r="H15" s="53"/>
      <c r="I15" s="53"/>
      <c r="J15" s="53"/>
      <c r="K15" s="53"/>
      <c r="L15" s="53"/>
      <c r="M15" s="36"/>
    </row>
    <row r="16" spans="1:13" ht="15.75" thickBot="1" x14ac:dyDescent="0.3">
      <c r="A16" s="90" t="s">
        <v>10</v>
      </c>
      <c r="B16" s="91"/>
      <c r="C16" s="91"/>
      <c r="D16" s="92"/>
      <c r="E16" s="53"/>
      <c r="F16" s="53"/>
      <c r="G16" s="53"/>
      <c r="H16" s="53"/>
      <c r="I16" s="53"/>
      <c r="J16" s="53"/>
      <c r="K16" s="53"/>
      <c r="L16" s="53"/>
      <c r="M16" s="36"/>
    </row>
    <row r="17" spans="1:13" ht="15.75" thickBot="1" x14ac:dyDescent="0.3">
      <c r="A17" s="30"/>
      <c r="B17" s="104" t="s">
        <v>29</v>
      </c>
      <c r="C17" s="105"/>
      <c r="D17" s="106"/>
      <c r="E17" s="53"/>
      <c r="F17" s="53"/>
      <c r="G17" s="53"/>
      <c r="H17" s="53"/>
      <c r="I17" s="53"/>
      <c r="J17" s="53"/>
      <c r="K17" s="53"/>
      <c r="L17" s="53"/>
      <c r="M17" s="36"/>
    </row>
    <row r="18" spans="1:13" ht="15.75" thickBot="1" x14ac:dyDescent="0.3">
      <c r="A18" s="31"/>
      <c r="B18" s="107" t="s">
        <v>30</v>
      </c>
      <c r="C18" s="108"/>
      <c r="D18" s="109"/>
      <c r="E18" s="53"/>
      <c r="F18" s="53"/>
      <c r="G18" s="53"/>
      <c r="H18" s="53"/>
      <c r="I18" s="53"/>
      <c r="J18" s="53"/>
      <c r="K18" s="53"/>
      <c r="L18" s="53"/>
      <c r="M18" s="36"/>
    </row>
    <row r="19" spans="1:13" x14ac:dyDescent="0.25">
      <c r="A19" s="32" t="s">
        <v>12</v>
      </c>
      <c r="B19" s="107" t="s">
        <v>31</v>
      </c>
      <c r="C19" s="108"/>
      <c r="D19" s="109"/>
      <c r="E19" s="53"/>
      <c r="F19" s="53"/>
      <c r="G19" s="53"/>
      <c r="H19" s="53"/>
      <c r="I19" s="53"/>
      <c r="J19" s="53"/>
      <c r="K19" s="53"/>
      <c r="L19" s="53"/>
      <c r="M19" s="36"/>
    </row>
    <row r="20" spans="1:13" ht="32.25" customHeight="1" thickBot="1" x14ac:dyDescent="0.3">
      <c r="A20" s="33" t="s">
        <v>25</v>
      </c>
      <c r="B20" s="113" t="s">
        <v>32</v>
      </c>
      <c r="C20" s="114"/>
      <c r="D20" s="115"/>
      <c r="E20" s="53"/>
      <c r="F20" s="53"/>
      <c r="G20" s="53"/>
      <c r="H20" s="53"/>
      <c r="I20" s="53"/>
      <c r="J20" s="53"/>
      <c r="K20" s="53"/>
      <c r="L20" s="53"/>
      <c r="M20" s="36"/>
    </row>
    <row r="21" spans="1:13" ht="15.75" thickBot="1" x14ac:dyDescent="0.3">
      <c r="A21" s="101" t="s">
        <v>27</v>
      </c>
      <c r="B21" s="102"/>
      <c r="C21" s="103"/>
      <c r="D21" s="53"/>
      <c r="E21" s="53"/>
      <c r="F21" s="53"/>
      <c r="G21" s="53"/>
      <c r="H21" s="53"/>
      <c r="I21" s="53"/>
      <c r="J21" s="53"/>
      <c r="K21" s="53"/>
      <c r="L21" s="53"/>
      <c r="M21" s="36"/>
    </row>
    <row r="22" spans="1:13" x14ac:dyDescent="0.25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36"/>
    </row>
    <row r="23" spans="1:13" ht="16.5" x14ac:dyDescent="0.3">
      <c r="A23" s="24" t="s">
        <v>21</v>
      </c>
      <c r="B23" s="82"/>
      <c r="C23" s="52"/>
      <c r="D23" s="52"/>
      <c r="E23" s="52"/>
      <c r="F23" s="52"/>
      <c r="G23" s="52"/>
      <c r="H23" s="52"/>
      <c r="I23" s="53"/>
      <c r="J23" s="53"/>
      <c r="K23" s="53"/>
      <c r="L23" s="53"/>
      <c r="M23" s="36"/>
    </row>
    <row r="24" spans="1:13" ht="16.5" x14ac:dyDescent="0.3">
      <c r="A24" s="27"/>
      <c r="B24" s="55"/>
      <c r="C24" s="55"/>
      <c r="D24" s="55"/>
      <c r="E24" s="55"/>
      <c r="F24" s="55"/>
      <c r="G24" s="55"/>
      <c r="H24" s="55"/>
      <c r="I24" s="53"/>
      <c r="J24" s="53"/>
      <c r="K24" s="53"/>
      <c r="L24" s="53"/>
      <c r="M24" s="36"/>
    </row>
    <row r="25" spans="1:13" ht="16.5" x14ac:dyDescent="0.3">
      <c r="A25" s="24" t="s">
        <v>22</v>
      </c>
      <c r="B25" s="82"/>
      <c r="C25" s="52"/>
      <c r="D25" s="52"/>
      <c r="E25" s="52"/>
      <c r="F25" s="52"/>
      <c r="G25" s="52"/>
      <c r="H25" s="52"/>
      <c r="I25" s="53"/>
      <c r="J25" s="53"/>
      <c r="K25" s="53"/>
      <c r="L25" s="53"/>
      <c r="M25" s="36"/>
    </row>
    <row r="26" spans="1:13" ht="16.5" x14ac:dyDescent="0.3">
      <c r="A26" s="2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36"/>
    </row>
    <row r="27" spans="1:13" ht="55.5" customHeight="1" thickBot="1" x14ac:dyDescent="0.35">
      <c r="A27" s="26" t="s">
        <v>23</v>
      </c>
      <c r="B27" s="41"/>
      <c r="C27" s="38" t="s">
        <v>24</v>
      </c>
      <c r="D27" s="131"/>
      <c r="E27" s="131"/>
      <c r="F27" s="39"/>
      <c r="G27" s="39"/>
      <c r="H27" s="39"/>
      <c r="I27" s="39"/>
      <c r="J27" s="39"/>
      <c r="K27" s="39"/>
      <c r="L27" s="39"/>
      <c r="M27" s="40"/>
    </row>
    <row r="28" spans="1:13" ht="16.5" x14ac:dyDescent="0.3">
      <c r="A28" s="29"/>
      <c r="B28" s="57"/>
      <c r="C28" s="28"/>
      <c r="D28" s="28"/>
      <c r="E28" s="28"/>
      <c r="F28" s="28"/>
      <c r="G28" s="23"/>
      <c r="H28" s="23"/>
      <c r="I28" s="23"/>
    </row>
  </sheetData>
  <sheetProtection formatColumns="0" formatRows="0" selectLockedCells="1"/>
  <mergeCells count="16">
    <mergeCell ref="B7:C7"/>
    <mergeCell ref="D7:F7"/>
    <mergeCell ref="A14:G15"/>
    <mergeCell ref="A1:I1"/>
    <mergeCell ref="B3:C3"/>
    <mergeCell ref="B4:C4"/>
    <mergeCell ref="B5:C5"/>
    <mergeCell ref="B6:C6"/>
    <mergeCell ref="B20:D20"/>
    <mergeCell ref="A21:C21"/>
    <mergeCell ref="D27:E27"/>
    <mergeCell ref="B8:C8"/>
    <mergeCell ref="A16:D16"/>
    <mergeCell ref="B17:D17"/>
    <mergeCell ref="B18:D18"/>
    <mergeCell ref="B19:D19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I.časť - Spotrebný materiál</vt:lpstr>
      <vt:lpstr>II.časť - Protilátky a kity</vt:lpstr>
      <vt:lpstr>III. časť - Bežné chemikálie</vt:lpstr>
      <vt:lpstr>IV. časť - VORTEX</vt:lpstr>
      <vt:lpstr>V. časť - DEZINTEGRÁTOR</vt:lpstr>
      <vt:lpstr>VI. časť - Minicentrifúga</vt:lpstr>
      <vt:lpstr>VII. časť - T.STERILIZÁTOR</vt:lpstr>
      <vt:lpstr>VIII. časť - Chladnička</vt:lpstr>
      <vt:lpstr>IX. časť - Vodný kúpeľ </vt:lpstr>
      <vt:lpstr>X. časť - Rotátor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Radovan Karvai</cp:lastModifiedBy>
  <cp:lastPrinted>2022-02-21T10:07:05Z</cp:lastPrinted>
  <dcterms:created xsi:type="dcterms:W3CDTF">2021-11-30T19:19:47Z</dcterms:created>
  <dcterms:modified xsi:type="dcterms:W3CDTF">2022-03-16T17:31:11Z</dcterms:modified>
</cp:coreProperties>
</file>