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EM SAV FINAL\Projekt 1_Zuzana Brnoliakova\"/>
    </mc:Choice>
  </mc:AlternateContent>
  <xr:revisionPtr revIDLastSave="0" documentId="13_ncr:1_{74D5E4BB-D5AE-41AB-86B3-74CBDC10009F}" xr6:coauthVersionLast="47" xr6:coauthVersionMax="47" xr10:uidLastSave="{00000000-0000-0000-0000-000000000000}"/>
  <bookViews>
    <workbookView xWindow="-120" yWindow="-120" windowWidth="29040" windowHeight="15840" xr2:uid="{370660E3-1F2A-415C-9061-20141D9C5A9D}"/>
  </bookViews>
  <sheets>
    <sheet name="I.časť - Chemikálie" sheetId="3" r:id="rId1"/>
    <sheet name="II. časť - Kity" sheetId="4" r:id="rId2"/>
    <sheet name="III. časť - Spotrebný materiál" sheetId="5" r:id="rId3"/>
    <sheet name="IV. časť - Kancelársky materiál" sheetId="7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7" l="1"/>
  <c r="I14" i="7" s="1"/>
  <c r="J14" i="7" s="1"/>
  <c r="G13" i="7"/>
  <c r="G12" i="7"/>
  <c r="G24" i="5"/>
  <c r="I24" i="5" s="1"/>
  <c r="J24" i="5" s="1"/>
  <c r="G23" i="5"/>
  <c r="I23" i="5" s="1"/>
  <c r="J23" i="5" s="1"/>
  <c r="G22" i="5"/>
  <c r="I22" i="5" s="1"/>
  <c r="G21" i="5"/>
  <c r="G20" i="5"/>
  <c r="I20" i="5" s="1"/>
  <c r="J20" i="5" s="1"/>
  <c r="G19" i="5"/>
  <c r="I19" i="5" s="1"/>
  <c r="J19" i="5" s="1"/>
  <c r="G18" i="5"/>
  <c r="I18" i="5" s="1"/>
  <c r="G17" i="5"/>
  <c r="G16" i="5"/>
  <c r="I16" i="5" s="1"/>
  <c r="J16" i="5" s="1"/>
  <c r="G15" i="5"/>
  <c r="I15" i="5" s="1"/>
  <c r="J15" i="5" s="1"/>
  <c r="G14" i="5"/>
  <c r="I14" i="5" s="1"/>
  <c r="G13" i="5"/>
  <c r="G12" i="5"/>
  <c r="I12" i="5" s="1"/>
  <c r="G26" i="4"/>
  <c r="G27" i="4"/>
  <c r="G28" i="4"/>
  <c r="I28" i="4" s="1"/>
  <c r="G29" i="4"/>
  <c r="I29" i="4" s="1"/>
  <c r="J29" i="4" s="1"/>
  <c r="G30" i="4"/>
  <c r="G31" i="4"/>
  <c r="I31" i="4" s="1"/>
  <c r="G32" i="4"/>
  <c r="I32" i="4" s="1"/>
  <c r="G33" i="4"/>
  <c r="I33" i="4" s="1"/>
  <c r="J33" i="4" s="1"/>
  <c r="G34" i="4"/>
  <c r="G35" i="4"/>
  <c r="I35" i="4" s="1"/>
  <c r="G36" i="4"/>
  <c r="I36" i="4" s="1"/>
  <c r="G25" i="4"/>
  <c r="G24" i="4"/>
  <c r="G23" i="4"/>
  <c r="I23" i="4" s="1"/>
  <c r="J23" i="4" s="1"/>
  <c r="G22" i="4"/>
  <c r="I22" i="4" s="1"/>
  <c r="J22" i="4" s="1"/>
  <c r="G21" i="4"/>
  <c r="I21" i="4" s="1"/>
  <c r="G20" i="4"/>
  <c r="G19" i="4"/>
  <c r="I19" i="4" s="1"/>
  <c r="G18" i="4"/>
  <c r="I18" i="4" s="1"/>
  <c r="J18" i="4" s="1"/>
  <c r="G17" i="4"/>
  <c r="G16" i="4"/>
  <c r="G15" i="4"/>
  <c r="I15" i="4" s="1"/>
  <c r="G14" i="4"/>
  <c r="I14" i="4" s="1"/>
  <c r="J14" i="4" s="1"/>
  <c r="G13" i="4"/>
  <c r="I13" i="4" s="1"/>
  <c r="G12" i="4"/>
  <c r="G13" i="3"/>
  <c r="I13" i="3" s="1"/>
  <c r="G14" i="3"/>
  <c r="I14" i="3" s="1"/>
  <c r="G15" i="3"/>
  <c r="G16" i="3"/>
  <c r="G17" i="3"/>
  <c r="I17" i="3" s="1"/>
  <c r="G18" i="3"/>
  <c r="I18" i="3" s="1"/>
  <c r="G19" i="3"/>
  <c r="I19" i="3" s="1"/>
  <c r="G20" i="3"/>
  <c r="G21" i="3"/>
  <c r="I21" i="3" s="1"/>
  <c r="G22" i="3"/>
  <c r="I22" i="3" s="1"/>
  <c r="G23" i="3"/>
  <c r="G24" i="3"/>
  <c r="G25" i="3"/>
  <c r="I25" i="3" s="1"/>
  <c r="G26" i="3"/>
  <c r="I26" i="3" s="1"/>
  <c r="G12" i="3"/>
  <c r="I12" i="3" s="1"/>
  <c r="J12" i="3" s="1"/>
  <c r="I24" i="3" l="1"/>
  <c r="J24" i="3" s="1"/>
  <c r="I16" i="3"/>
  <c r="J16" i="3" s="1"/>
  <c r="J25" i="3"/>
  <c r="J21" i="3"/>
  <c r="J17" i="3"/>
  <c r="J13" i="3"/>
  <c r="I20" i="3"/>
  <c r="J20" i="3" s="1"/>
  <c r="J19" i="3"/>
  <c r="J26" i="3"/>
  <c r="J18" i="3"/>
  <c r="I23" i="3"/>
  <c r="J23" i="3" s="1"/>
  <c r="I15" i="3"/>
  <c r="J15" i="3" s="1"/>
  <c r="J22" i="3"/>
  <c r="J14" i="3"/>
  <c r="J35" i="4"/>
  <c r="J31" i="4"/>
  <c r="I27" i="4"/>
  <c r="J27" i="4" s="1"/>
  <c r="J36" i="4"/>
  <c r="I13" i="7"/>
  <c r="J13" i="7" s="1"/>
  <c r="I12" i="7"/>
  <c r="J12" i="7" s="1"/>
  <c r="G15" i="7"/>
  <c r="J12" i="5"/>
  <c r="G25" i="5"/>
  <c r="I13" i="5"/>
  <c r="J14" i="5"/>
  <c r="I17" i="5"/>
  <c r="J17" i="5" s="1"/>
  <c r="J18" i="5"/>
  <c r="I21" i="5"/>
  <c r="J21" i="5" s="1"/>
  <c r="J22" i="5"/>
  <c r="I34" i="4"/>
  <c r="J34" i="4" s="1"/>
  <c r="I30" i="4"/>
  <c r="J30" i="4" s="1"/>
  <c r="I26" i="4"/>
  <c r="J26" i="4" s="1"/>
  <c r="J32" i="4"/>
  <c r="J28" i="4"/>
  <c r="J15" i="4"/>
  <c r="I17" i="4"/>
  <c r="J17" i="4" s="1"/>
  <c r="I25" i="4"/>
  <c r="J25" i="4" s="1"/>
  <c r="J19" i="4"/>
  <c r="J13" i="4"/>
  <c r="J21" i="4"/>
  <c r="I12" i="4"/>
  <c r="I16" i="4"/>
  <c r="J16" i="4" s="1"/>
  <c r="I20" i="4"/>
  <c r="J20" i="4" s="1"/>
  <c r="I24" i="4"/>
  <c r="J24" i="4" s="1"/>
  <c r="G37" i="4"/>
  <c r="G27" i="3"/>
  <c r="I27" i="3" l="1"/>
  <c r="I15" i="7"/>
  <c r="J15" i="7"/>
  <c r="I25" i="5"/>
  <c r="J13" i="5"/>
  <c r="J25" i="5" s="1"/>
  <c r="I37" i="4"/>
  <c r="J12" i="4"/>
  <c r="J37" i="4" s="1"/>
  <c r="J27" i="3"/>
</calcChain>
</file>

<file path=xl/sharedStrings.xml><?xml version="1.0" encoding="utf-8"?>
<sst xmlns="http://schemas.openxmlformats.org/spreadsheetml/2006/main" count="297" uniqueCount="151">
  <si>
    <t>Poradové číslo</t>
  </si>
  <si>
    <t>Názov položky</t>
  </si>
  <si>
    <t>Opis položky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</si>
  <si>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</si>
  <si>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</si>
  <si>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</si>
  <si>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</si>
  <si>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</si>
  <si>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</si>
  <si>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</si>
  <si>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Spolu za chemikálie</t>
  </si>
  <si>
    <t>enzým Peptid-N-Glykozidáza typu F</t>
  </si>
  <si>
    <t xml:space="preserve">Peptid-N-Glykozidáza typu F, enzým zo skupiny endoglykozidáz, v medzinárodnej klasifikáci označený EC Number 3.5.1.52, skratka: PNGase F, objem 0.25. ml, aktivita 250U , izolovaný z Flavobacterium meningosepticum, špecifický na štiepenie reťazca polysacharidov v procese prípravy analytickej vzorky. </t>
  </si>
  <si>
    <t xml:space="preserve">enzým O-Glykozidáza
</t>
  </si>
  <si>
    <t xml:space="preserve">O-Glykozidáza, enzým zo skupiny endoglykozidáz, v medzinárodnej klasifikáci označený EC Number 3.2.1.97, izolovaný zo Streptococcus pneumoniae, špecifický na štiepenie reťazca polysacharidov v procese prípravy analytickej vzorky.  </t>
  </si>
  <si>
    <t xml:space="preserve">O-Glykozidáza, enzým zo skupiny endoglykozidáz, v medzinárodnej klasifikáci označený EC Number 3.2.1.97, izolovaný z Diplococcus pneumoniae, na štiepenie reťazca polysacharidov v procese prípravy analytickej vzorky , EC Number 3.2.1.97 </t>
  </si>
  <si>
    <t xml:space="preserve">Neuraminidáza, enzým zo skupiny glykozidáz, v medzinárodnej klasifikáci označený EC Number EC Number 3.2.1.18, izolovaný z Arthrobacter ureafaciens, špecifický na štiepenie reťazca polysacharidov v procese prípravy analytickej vzorky. </t>
  </si>
  <si>
    <t>Trizma</t>
  </si>
  <si>
    <t>Iodoacetamide</t>
  </si>
  <si>
    <t>Iodometán</t>
  </si>
  <si>
    <t>1,4-Dithiothreitol</t>
  </si>
  <si>
    <t>Dimethyl sulfoxide</t>
  </si>
  <si>
    <t xml:space="preserve">Sodium dodecyl sulfát  </t>
  </si>
  <si>
    <t>Acetonitril</t>
  </si>
  <si>
    <t xml:space="preserve">Trifluóroctová kyselina </t>
  </si>
  <si>
    <t xml:space="preserve">Dibázický Amónium citrát 
</t>
  </si>
  <si>
    <t>Etanol</t>
  </si>
  <si>
    <t xml:space="preserve">Hydroxid sodný </t>
  </si>
  <si>
    <t xml:space="preserve">enzým Neuraminidáza (alter. Názov: Sialidáza) </t>
  </si>
  <si>
    <t>vialka</t>
  </si>
  <si>
    <t>balenie</t>
  </si>
  <si>
    <t>Legenda</t>
  </si>
  <si>
    <t>Číselnú hodnotu bunka vypočíta automaticky.</t>
  </si>
  <si>
    <t>Poznámka*</t>
  </si>
  <si>
    <t>*</t>
  </si>
  <si>
    <t>V prípade potreby môže uchádzač uviesť doplňujúce informácie.</t>
  </si>
  <si>
    <t>Spolu za kity</t>
  </si>
  <si>
    <t>Olej pre automatizovanú kvapkovú detekciu na analýzy a údržbu prístroja "QX200 AutoDG Droplet Digital PCR System".</t>
  </si>
  <si>
    <t>Analytický olej pre detekciu typu "EvaGreen" v spojení s "QX200 AutoDG Droplet Digital PCR system" meracím prístrojom, na 20 analýz, 1 analýza = jedna 96-jamková platnička, objem balenia 140 ml.</t>
  </si>
  <si>
    <t xml:space="preserve">Plastové špičky potrebné pre prevádzku prístroja "Automated Droplet Generator System".  </t>
  </si>
  <si>
    <t xml:space="preserve">Plastové špičky kompaktibilné s prístrojom "Automated Droplet Generator System", 1 balenie  = 20 krabičiek, 1 krabička = 96 špičiek.  </t>
  </si>
  <si>
    <t>Olej pre automatizovanú kvapkovú detekciu na prevádzku a údržbu prístroja "QX200 AutoDG Droplet Digital PCR System".</t>
  </si>
  <si>
    <t xml:space="preserve">Prevádzkový olej pre "QX200 AutoDG Droplet Digital PCR system" merací prístroj, balenie 2 x 1l. </t>
  </si>
  <si>
    <t xml:space="preserve">Náplne pre automatizovanú kvapkovú detekciu na prevádzku prístroja "QX200 AutoDG Droplet Digital PCR System". </t>
  </si>
  <si>
    <t xml:space="preserve">Náplne pre automatizovanú kvapkovú detekciu na prevádzku prístroja "QX200 AutoDG Droplet Digital PCR System", 1 balenie = 60 náplní. </t>
  </si>
  <si>
    <t xml:space="preserve">Plastové analytické platničky pre automatizovanú kvapkovú detekciu na prevádzku prístroja "QX200 AutoDG Droplet Digital PCR System". </t>
  </si>
  <si>
    <t xml:space="preserve">Plastové platničky potrebné pre prístroj "QX200 AutoDG Droplet Digital PCR System", tvrdený plast, zeleno/číre, vysoký profil, polo-lemované, 1 balenie = 25 platničiek. </t>
  </si>
  <si>
    <t xml:space="preserve">Diagnostická súprava na kvantifikáciu                                     cieľovej RNA </t>
  </si>
  <si>
    <t>Súprava na stanovenie jednokrokovej-reverzno-transkripčnej-kvapkovo-digitálnej-polymerázovo-reťazovej reakcie "One-Step RT-ddPCR Advanced Kit for Probes", špecifická diagnostická súprava na kvantifikáciu cieľovej RNA, balenie 500 x 20 µl.</t>
  </si>
  <si>
    <t xml:space="preserve">Pred-pripravené diagnostické činidlá k realizácii BiopediaDroplet Digital™polymerázovej reťazovej reakcie. </t>
  </si>
  <si>
    <t>Pred-pripravené diagnostické činidlá k realizácii BiopediaDroplet Digital™polymerázovej reťazovej reakcie, zakoncentrovaný reagenčný mix, kompaktibilný s prístrojom  "QX200 AutoDG Droplet Digital PCR System", detekcia typu "EvaGreen", obsah balenia: 2,500 x 20 µl reakcií, 25 ml (5 x 5 ml), 2x supermix.</t>
  </si>
  <si>
    <t xml:space="preserve">Diagnostická súprava na stanovenie dĺžky telomér. </t>
  </si>
  <si>
    <t xml:space="preserve">Špecifická diagnostická súprava na stanovenie dĺžky telomér, 1 balenie = 50 reakcíí. </t>
  </si>
  <si>
    <t xml:space="preserve">Diagnostická súprava určená na deglykozyláciu. </t>
  </si>
  <si>
    <t>Špecifická diagnostická súprava určená na deglykozyláciu, na štiepenie reťazca polysacharidov v procese prípravy analytickej vzorky, komponenty balenia - zmes enzýmov  a reakčných činidiel - PNGase F: 1 vialka, O-Glycosidase: 20 μl, α-(2→3,6,8,9)-Neuraminidase: 20 μl, Fetuin Control Štandard: 0.5 mg,  5× Reakčný pufor: 0.2 mL, Denaturačný roztok: 0.1 mL, Roztok Triton X-100: 0.1 ml ,β-(1→4)-Galactosidase: 20 μl, β-N-Acetylglucosaminidase: 20 μl.</t>
  </si>
  <si>
    <t xml:space="preserve">Diagnostická súprava na stanovenie celkového cholesterolu v krvnom sére potkanov. </t>
  </si>
  <si>
    <t xml:space="preserve">Diagnostická súprava na stanovenie metabolického parametra fyziologického stavu v krvnom sére experimentálnych zvierat - celkový cholesterol, kolorimetrická metóda typu COD-PAP, balenie: 100 stanovení. </t>
  </si>
  <si>
    <t xml:space="preserve">Diagnostická súprava na stanovenie triglyceridov v krvnom sére potkanov. </t>
  </si>
  <si>
    <t xml:space="preserve">Diagnostická súprava na stanovenie metabolického parametra fyziologického stavu v krvnom sére experimentálnych zvierat - triglyceridy, kolorimetrická metóda typu GPO-PAP, balenie: 100 stanovení. </t>
  </si>
  <si>
    <t xml:space="preserve">Diagnostická súprava na stanovenie lipoproteínov s vysokou denzitou v krvnom sére potkanov. </t>
  </si>
  <si>
    <t xml:space="preserve">Diagnostická súprava na stanovenie metabolického parametra fyziologického stavu v krvnom sére experimentálnych zvierat - lipoproteíny s vysokou denzitou, ELISA metóda, balnie: 96 testov. </t>
  </si>
  <si>
    <t xml:space="preserve">Diagnostická súprava na stanovenie  lipoproteínov s nízkou denzitou v krvnom sére potkanov. </t>
  </si>
  <si>
    <t xml:space="preserve">Diagnostická súprava na stanovenie metabolického parametra fyziologického stavu v krvnom sére experimentálnych zvierat - lipoproteíny s nízkou denzitou, ELISA metóda, balnie: 96 testov. </t>
  </si>
  <si>
    <t xml:space="preserve">Diagnostická súprava na stanovenie glukagónu v krvnom sére potkanov. </t>
  </si>
  <si>
    <t xml:space="preserve">Diagnostická súprava na stanovenie metabolického parametra fyziologického stavu v krvnom sére experimentálnych zvierat - glukagón, ELISA metóda, balenie: 96 testov. </t>
  </si>
  <si>
    <t xml:space="preserve">Diagnostická súprava na stanovenie tumor-nekrózového faktoru alfa v krvnom sére potkanov. </t>
  </si>
  <si>
    <t xml:space="preserve">Diagnostická súprava na stanovenie na stanovenie prozápalového parametra fyziologického stavu v krvnom sére experimentálnych zvierat - TNF-a - tumor nekrózový faktor alfa, ELISA metóda, balenie: 96 testov. </t>
  </si>
  <si>
    <t xml:space="preserve">Diagnostická súprava na stanovenie C-reaktívneho proteínu v krvnom sére potkanov. </t>
  </si>
  <si>
    <t xml:space="preserve">Diagnostická súprava na stanovenie na stanovenie prozápalového parametra fyziologického stavu v krvnom sére experimentálnych zvierat - CRP - C-reaktívneho proteínu, ELISA metóda, balenie: 96 testov. </t>
  </si>
  <si>
    <t xml:space="preserve">Diagnostická sada činidiel na stanovenie glukagónu v krvnom sére potkanov. </t>
  </si>
  <si>
    <t xml:space="preserve">Diagnostická sada činidiel na stanovenie glukagónu v krvnom sére potkanov, špecifická a kompaktibilná s prístrojom Bio-Plex 200 Systems, obsah balenia pre 96 testov: 2 vialky = magnetické guličky a detekčné protilátky. </t>
  </si>
  <si>
    <t xml:space="preserve">Diagnostická sada činidiel na stanovenie grehlínu v krvnom sére potkanov. </t>
  </si>
  <si>
    <t xml:space="preserve">Diagnostická sada činidiel na stanovenie grehlínu v krvnom sére potkanov, špecifická a kompaktibilná s prístrojom Bio-Plex 200 Systems, obsah balenia pre 96 testov: 2 vialky = magnetické guličky a detekčné protilátky.  </t>
  </si>
  <si>
    <t xml:space="preserve">Diagnostická sada činidiel na stanovenie leptínu v krvnom sére potkanov. </t>
  </si>
  <si>
    <t xml:space="preserve">Diagnostická sada činidiel na stanovenie leptínu v krvnom sére potkanov, špecifická a kompaktibilná s prístrojom Bio-Plex 200 Systems, obsah balenia pre 96 testov: 2 vialky = magnetické guličky a detekčné protilátky.  </t>
  </si>
  <si>
    <t xml:space="preserve">Diagnostická sada činidiel na stanovenie plazminogén aktivačno-inhibičného faktora 1 (PAI-1) v krvnom sére potkanov. </t>
  </si>
  <si>
    <t xml:space="preserve">Diagnostická sada činidiel na stanovenie  plazminogén aktivačno-inhibičného faktora 1 (PAI-1) v krvnom sére potkanov, špecifická a kompaktibilná s prístrojom Bio-Plex 200 Systems, obsah balenia pre 96 testov: 2 vialky = magnetické guličky a detekčné protilátky.  </t>
  </si>
  <si>
    <t xml:space="preserve">Diagnostická sada činidiel na stanovenie glukagón-podobný-peptid-1 (GLP-1) v krvnom sére potkanov. </t>
  </si>
  <si>
    <t xml:space="preserve">Diagnostická sada činidiel na stanovenie  glukagón-podobný-peptid-1 (GLP-1) v krvnom sére potkanov, špecifická a kompaktibilná s prístrojom Bio-Plex 200 Systems, obsah balenia pre 96 testov: 2 vialky = magnetické guličky a detekčné protilátky.  </t>
  </si>
  <si>
    <t xml:space="preserve">Diagnostická sada činidiel na stanoveniecytokínu IL-1β v krvnom sére potkanov. </t>
  </si>
  <si>
    <t xml:space="preserve">Diagnostická sada činidiel na stanovenie cytokínu IL-1β v krvnom sére potkanov, špecifická a kompaktibilná s prístrojom Bio-Plex 200 Systems, obsah balenia pre 96 testov: 2 vialky = magnetické guličky a detekčné protilátky.  </t>
  </si>
  <si>
    <t xml:space="preserve">Diagnostická sada činidiel na stanovenie tumor-nekrózového faktoru alfa (TNF-α) v krvnom sére potkanov. </t>
  </si>
  <si>
    <t xml:space="preserve">Diagnostická sada činidiel na stanovenie tumor-nekrózového faktoru alfa (TNF-α) v krvnom sére potkanov, špecifická a kompaktibilná s prístrojom Bio-Plex 200 Systems, obsah balenia pre 96 testov: 2 vialky = magnetické guličky a detekčné protilátky.  </t>
  </si>
  <si>
    <t xml:space="preserve">Premývací roztok na analytické stanovenia, vhodný pre premývaciu stanicu kompaktibilnú        s Bio-Plex 200 Systems.  </t>
  </si>
  <si>
    <t xml:space="preserve">Diagnostická súprava reakčných činidiel určená na stanovenie metabolických parametrov v krvnom sére potkanov, metodóu imunostanovenia pomocou magnetických guličiek. </t>
  </si>
  <si>
    <t>Špecifická diagnostická súprava určená na stanovenie metabolických parametrov v krvnom sére potkanov, metodóu imunostanovenia pomocou magnetických guličiek,   kompaktibilná s prístrojom Bio-Plex 200 Systems, komponenty balenia - zmes reakčných činidiel: rozpúšťadlo na myšacie haptoglobín detekčné protilátky, rozpúšťadlo na štandardy, rozpúšťadlo na vzorky, reakčný pufor, premývací pufor, činidlo streptavidín-fykoerytrín, plastová platnička, krycia páska.</t>
  </si>
  <si>
    <t>kit</t>
  </si>
  <si>
    <t xml:space="preserve">Jednorázové chromatografické kolónky na prečistenie v procese prípravy analytických vzoriek. </t>
  </si>
  <si>
    <t xml:space="preserve">Papierové krabičky s organizérom na prehľadné ukladňovanie vzoriek v mraziacom boxe. </t>
  </si>
  <si>
    <t>Ochrané pracovné pomôcky - nitrilové rukavice.</t>
  </si>
  <si>
    <t>Jednorázové plastové pipetovacie špičky pre objem 1 - 200 μL.</t>
  </si>
  <si>
    <t>Jednorázové plastové pipetovacie špičky pre objem 100 - 1000 μL.</t>
  </si>
  <si>
    <t>Jednorázové plastové pipetovacie špičky pre objem 0.1 - 10 μL.</t>
  </si>
  <si>
    <t>Jednorázové plastové pipetovacie špičky pre objem 0.5 - 10 μL.</t>
  </si>
  <si>
    <t xml:space="preserve">Plastové skúmavky s definovaným objemom 1.5mL, špeciálne upravené so zníženou schopnosťou viazať proteíny. </t>
  </si>
  <si>
    <t xml:space="preserve">Plastové skúmavky s definovaným objemom 2 mL, špeciálne upravené so zníženou schopnosťou viazať proteíny. </t>
  </si>
  <si>
    <t>Vákuový exikátor</t>
  </si>
  <si>
    <t xml:space="preserve">Vákuový exikátor, kruhová nádoba určená na dokonalé vysušenie potrebná v procese prípravy analytickej vzorky určenej následne na meranie na MALDI-TOF/TOF, rozmery nádoby: vonkajší priemer x vnútorný priemer =  O.D. × I.D. = 273 mm × 240 mm. </t>
  </si>
  <si>
    <t>Kovová platnička určená na meranie analytických vzoriek v prístroji MALDI/TOF-MS.</t>
  </si>
  <si>
    <t xml:space="preserve">Kovová platnička určená na meranie analytických vzoriek v prístroji MALDI/TOF-MS, kompaktibilná s meracím prístrojom Bruker "The enhanced ultrafleXtreme: standard MALDI- TOF/TOF mass spectrometer". Povrch platničky je špecificky upravený patentovanou technológiou "AnchorChip" = hydrofilné body sú obklopené hydrofóbnym kruhom.  </t>
  </si>
  <si>
    <t>Manžeta na neinvazívne meranie krvného tlaku u drobných hlodavcov.</t>
  </si>
  <si>
    <t xml:space="preserve">Manžeta s príslušenstvom určená na neinvazívne meranie krvného tlaku u drobných hlodavcov, kompaktibilný s "NIBP System" meracím prístrojom a "PowerLab system" softwarom.  </t>
  </si>
  <si>
    <t>Toner do tlačiarne HP Laserjer Pro M130nw.</t>
  </si>
  <si>
    <t>Tonerová náplň do laserovej tlačiarne: alternatívny toner – pre tlačiareň HP LaserJet Pro MFP M130nw, 4000 strán.</t>
  </si>
  <si>
    <t>Tonerové kazety do tlačiarne HP Color Laserjer 3600dn</t>
  </si>
  <si>
    <t>Tonerové kazetové náplne do laserovej tlačiarne: pre Color Laser Jet 3600dn, 4000 strán - č. 502A azúrový, č. 502A žltý, č. 502A purpurový resp. 6000 strán - č. 501A čierny.</t>
  </si>
  <si>
    <t>Kancelársky papier</t>
  </si>
  <si>
    <t>kus</t>
  </si>
  <si>
    <t>Spolu za spotrebný materiál</t>
  </si>
  <si>
    <t>Vypĺňa uchádzač.</t>
  </si>
  <si>
    <t>Spolu za kancelársky materiál</t>
  </si>
  <si>
    <t>Obchodné meno:</t>
  </si>
  <si>
    <t>Sídlo:</t>
  </si>
  <si>
    <t>IČO:</t>
  </si>
  <si>
    <t>DIČ:</t>
  </si>
  <si>
    <t>IČ DPH:</t>
  </si>
  <si>
    <t>Oprávnený zástupca uchádzača:</t>
  </si>
  <si>
    <t>Príloha č.1 - Formulár cenovej ponuky pre II. časť predmetu zákazky.</t>
  </si>
  <si>
    <t>Miesto vystavenia:</t>
  </si>
  <si>
    <t>Dátum vystavenia:</t>
  </si>
  <si>
    <t>Podpis osoby, ktorá vypracovala ponuku:</t>
  </si>
  <si>
    <t>Pečiatka**:</t>
  </si>
  <si>
    <t>**</t>
  </si>
  <si>
    <t xml:space="preserve">V prípade, že uchádzač nepoužíva pečiatku, tak do šedého poľa uvedie obchodné meno uchádzača podľa OR SR, ŽR SR alebo iného ekvivalentného registra v krajine sídla uchádzača.     </t>
  </si>
  <si>
    <t>Príloha č.1 - Formulár cenovej ponuky pre I. časť predmetu zákazky.</t>
  </si>
  <si>
    <t>Príloha č.1 - Formulár cenovej ponuky pre III. časť predmetu zákazky.</t>
  </si>
  <si>
    <t>Príloha č.1 - Formulár cenovej ponuky pre IV. časť predmetu zákazky.</t>
  </si>
  <si>
    <t xml:space="preserve">Platnosť cenovenej ponuky do 30.06.2022. </t>
  </si>
  <si>
    <r>
      <t xml:space="preserve">TRIZMA, predmixovaná biela kryštalická látka na prípravu pufrovacích roztokov, molekulová hmotnosť 153.8, </t>
    </r>
    <r>
      <rPr>
        <b/>
        <sz val="11"/>
        <rFont val="Calibri"/>
        <family val="2"/>
        <charset val="238"/>
        <scheme val="minor"/>
      </rPr>
      <t>balenie 250 g</t>
    </r>
    <r>
      <rPr>
        <sz val="11"/>
        <rFont val="Calibri"/>
        <family val="2"/>
        <charset val="238"/>
        <scheme val="minor"/>
      </rPr>
      <t>, pH = 7.2, základná chemikália potrebná v procese prípravy analytickej vzorky určenej následne na meranie na MALDI-TOF/TOF.</t>
    </r>
  </si>
  <si>
    <r>
      <t xml:space="preserve">Iodoacetamid, čistota ≥99% (pre nukleárnu magnetickú rezonanciu), kryštalický, sumárny vzorec: ICH2CONH2, molekulová hmotnosť 184.96, </t>
    </r>
    <r>
      <rPr>
        <b/>
        <sz val="11"/>
        <rFont val="Calibri"/>
        <family val="2"/>
        <charset val="238"/>
        <scheme val="minor"/>
      </rPr>
      <t>balenie 25 g</t>
    </r>
    <r>
      <rPr>
        <sz val="11"/>
        <rFont val="Calibri"/>
        <family val="2"/>
        <charset val="238"/>
        <scheme val="minor"/>
      </rPr>
      <t>, základná chemikália potrebná v procese prípravy analytickej vzorky určenej následne na meranie na MALDI-TOF/TOF.</t>
    </r>
  </si>
  <si>
    <r>
      <t xml:space="preserve">Iodometán, analytická čistota ≥99.0% (pre plynovú chromatografiu), sumárny vzorec: CH3I, molekulová hmotnosť 141.94, </t>
    </r>
    <r>
      <rPr>
        <b/>
        <sz val="11"/>
        <rFont val="Calibri"/>
        <family val="2"/>
        <charset val="238"/>
        <scheme val="minor"/>
      </rPr>
      <t>balenie 100 ml</t>
    </r>
    <r>
      <rPr>
        <sz val="11"/>
        <rFont val="Calibri"/>
        <family val="2"/>
        <charset val="238"/>
        <scheme val="minor"/>
      </rPr>
      <t>, základná chemikália potrebná v procese prípravy analytickej vzorky určenej následne na meranie na MALDI-TOF/TOF.</t>
    </r>
  </si>
  <si>
    <r>
      <t xml:space="preserve">1,4-Dithiothreitol, pre biochémiu, analytická čistota ≥98%, skratka: DTT, sumárny vzorec: (C2H3OHSH)2, molekulová hmotnosť 154.25, </t>
    </r>
    <r>
      <rPr>
        <b/>
        <sz val="11"/>
        <rFont val="Calibri"/>
        <family val="2"/>
        <charset val="238"/>
        <scheme val="minor"/>
      </rPr>
      <t>balenie 5 g</t>
    </r>
    <r>
      <rPr>
        <sz val="11"/>
        <rFont val="Calibri"/>
        <family val="2"/>
        <charset val="238"/>
        <scheme val="minor"/>
      </rPr>
      <t>, základná chemikália potrebná v procese prípravy analytickej vzorky určenej následne na meranie na MALDI-TOF/TOF.</t>
    </r>
  </si>
  <si>
    <r>
      <t xml:space="preserve">Dimethyl sulfoxide, pre molekulárnu biológiu, analytická čistota ≥98%, skratka: DMSO, sumárny vzorec: (CH3)2SO, molekulová hmotnosť 78.13, </t>
    </r>
    <r>
      <rPr>
        <b/>
        <sz val="11"/>
        <rFont val="Calibri"/>
        <family val="2"/>
        <charset val="238"/>
        <scheme val="minor"/>
      </rPr>
      <t>balenie 250 ml</t>
    </r>
    <r>
      <rPr>
        <sz val="11"/>
        <rFont val="Calibri"/>
        <family val="2"/>
        <charset val="238"/>
        <scheme val="minor"/>
      </rPr>
      <t xml:space="preserve">,  základná chemikália potrebná v procese prípravy analytickej vzorky určenej následne na meranie na MALDI-TOF/TOF. </t>
    </r>
  </si>
  <si>
    <r>
      <t xml:space="preserve">Sodium dodecyl sulfát, bioreagencia vhodná na elektroforézu, pre molekulárnu biológiu, analytická čistota ≥98.5% (pre plynovú chromatografiu), skratka: SDS, sumárny vzorec: CH3(CH2)11OSO3Na, molekulová hmotnosť 288.38, </t>
    </r>
    <r>
      <rPr>
        <b/>
        <sz val="11"/>
        <rFont val="Calibri"/>
        <family val="2"/>
        <charset val="238"/>
        <scheme val="minor"/>
      </rPr>
      <t>balenie 10 g</t>
    </r>
    <r>
      <rPr>
        <sz val="11"/>
        <rFont val="Calibri"/>
        <family val="2"/>
        <charset val="238"/>
        <scheme val="minor"/>
      </rPr>
      <t xml:space="preserve">, základná chemikália potrebná v procese prípravy analytickej vzorky určenej následne na meranie na MALDI-TOF/TOF.  </t>
    </r>
  </si>
  <si>
    <r>
      <t xml:space="preserve">Acetonitril, bezvodý, analytická čistota ≥99.8%, skrtatka: ACN, sumárny vzorec: CH3CN, molekulová hmotnosť 41.05, </t>
    </r>
    <r>
      <rPr>
        <b/>
        <sz val="11"/>
        <rFont val="Calibri"/>
        <family val="2"/>
        <charset val="238"/>
        <scheme val="minor"/>
      </rPr>
      <t>balenie 1 l</t>
    </r>
    <r>
      <rPr>
        <sz val="11"/>
        <rFont val="Calibri"/>
        <family val="2"/>
        <charset val="238"/>
        <scheme val="minor"/>
      </rPr>
      <t>, základná chemikália potrebná v procese prípravy analytickej vzorky určenej následne na meranie na MALDI-TOF/TOF.</t>
    </r>
  </si>
  <si>
    <r>
      <t xml:space="preserve">Trifluóroctová kyselina, analytická čistota ≥99.0%, vhodná pre vysokoúčinnú kvapalnú chromatografiu, skratka: TFA, sumárny vzorec: CF3COOH, molekulová hmotnosť 114.02, </t>
    </r>
    <r>
      <rPr>
        <b/>
        <sz val="11"/>
        <rFont val="Calibri"/>
        <family val="2"/>
        <charset val="238"/>
        <scheme val="minor"/>
      </rPr>
      <t>balenie 250 ml</t>
    </r>
    <r>
      <rPr>
        <sz val="11"/>
        <rFont val="Calibri"/>
        <family val="2"/>
        <charset val="238"/>
        <scheme val="minor"/>
      </rPr>
      <t xml:space="preserve">, základná chemikália potrebná v procese prípravy analytickej vzorky určenej následne na meranie na MALDI-TOF/TOF. </t>
    </r>
  </si>
  <si>
    <r>
      <t xml:space="preserve">Dibázický Amónium citrát , analytická čistota ≥98%, sumárny vzorec: HOC(CO2H)(CH2CO2NH4)2, molekulová hmnotnosť 226.18, </t>
    </r>
    <r>
      <rPr>
        <b/>
        <sz val="11"/>
        <rFont val="Calibri"/>
        <family val="2"/>
        <charset val="238"/>
        <scheme val="minor"/>
      </rPr>
      <t>balenie 1 kg</t>
    </r>
    <r>
      <rPr>
        <sz val="11"/>
        <rFont val="Calibri"/>
        <family val="2"/>
        <charset val="238"/>
        <scheme val="minor"/>
      </rPr>
      <t xml:space="preserve">, základná chemikália potrebná v procese prípravy analytickej vzorky určenej následne na meranie na MALDI-TOF/TOF. </t>
    </r>
  </si>
  <si>
    <r>
      <t>Etanol, analytická čistota ≥98%, sumárny vzorec: CH3CH2OH, molekulová hmotnosť 46.07,</t>
    </r>
    <r>
      <rPr>
        <b/>
        <sz val="11"/>
        <rFont val="Calibri"/>
        <family val="2"/>
        <charset val="238"/>
        <scheme val="minor"/>
      </rPr>
      <t xml:space="preserve"> balenie 2,5 l</t>
    </r>
    <r>
      <rPr>
        <sz val="11"/>
        <rFont val="Calibri"/>
        <family val="2"/>
        <charset val="238"/>
        <scheme val="minor"/>
      </rPr>
      <t>, základná chemikália potrebná v procese prípravy analytickej vzorky určenej následne na meranie na MALDI-TOF/TOF.</t>
    </r>
  </si>
  <si>
    <r>
      <t xml:space="preserve">Hydroxid sodný, bezvodý, vo forme peliet,analytická čistota ≥98%, sumárny vzorec: NaOH, molekulová hmotnosť 40.00, </t>
    </r>
    <r>
      <rPr>
        <b/>
        <sz val="11"/>
        <rFont val="Calibri"/>
        <family val="2"/>
        <charset val="238"/>
        <scheme val="minor"/>
      </rPr>
      <t>balenie 500 g</t>
    </r>
    <r>
      <rPr>
        <sz val="11"/>
        <rFont val="Calibri"/>
        <family val="2"/>
        <charset val="238"/>
        <scheme val="minor"/>
      </rPr>
      <t>, základná chemikália potrebná v procese prípravy analytickej vzorky určenej následne na meranie na MALDI-TOF/TOF.</t>
    </r>
  </si>
  <si>
    <r>
      <t xml:space="preserve">Premývací roztok potrebný k biochemickým analýzam špecifických metabolických parametrov, pre premývaciu stanicu kompaktibilnú s Bio-Plex 200 Systems, </t>
    </r>
    <r>
      <rPr>
        <b/>
        <sz val="11"/>
        <rFont val="Calibri"/>
        <family val="2"/>
        <charset val="238"/>
        <scheme val="minor"/>
      </rPr>
      <t xml:space="preserve">obsah balenia: 1.5 l. </t>
    </r>
  </si>
  <si>
    <r>
      <t xml:space="preserve">Jednorázové chromatografické kolónky na prečistenie vzoriek v procese prípravy analytickej vzorky určenej následne na meranie na MALDI-TOF/TOF. Kolónky na extrakciu tuhej fázy - náplň aktívneho uhlia: 100 mg, objem kolónky: 1 ml, </t>
    </r>
    <r>
      <rPr>
        <b/>
        <sz val="11"/>
        <rFont val="Calibri"/>
        <family val="2"/>
        <charset val="238"/>
        <scheme val="minor"/>
      </rPr>
      <t xml:space="preserve">obsah balenia: 108 ks.   </t>
    </r>
  </si>
  <si>
    <r>
      <t>Papierové krabičky s organizérom na prehľadné ukladňovanie vzoriek v mraziacom boxe,</t>
    </r>
    <r>
      <rPr>
        <b/>
        <sz val="11"/>
        <rFont val="Calibri"/>
        <family val="2"/>
        <charset val="238"/>
        <scheme val="minor"/>
      </rPr>
      <t xml:space="preserve"> 1 balenie: 10 ks krabičiek,</t>
    </r>
    <r>
      <rPr>
        <sz val="11"/>
        <rFont val="Calibri"/>
        <family val="2"/>
        <charset val="238"/>
        <scheme val="minor"/>
      </rPr>
      <t xml:space="preserve"> 1 krabička určená pre 100 ks vzoriek s objemom 1,5 mL. </t>
    </r>
  </si>
  <si>
    <r>
      <t xml:space="preserve">Ochrané pracovné pomôcky: nitrilové rukavice, bez púdru, univerzálne, vhodné pre ľavú aj pravú ruku, veľkosť "M", </t>
    </r>
    <r>
      <rPr>
        <b/>
        <sz val="11"/>
        <rFont val="Calibri"/>
        <family val="2"/>
        <charset val="238"/>
        <scheme val="minor"/>
      </rPr>
      <t>balenie: 100ks.</t>
    </r>
  </si>
  <si>
    <r>
      <t xml:space="preserve">Ochrané pracovné pomôcky: nitrilové rukavice, bez púdru, univerzálne, vhodné pre ľavú aj pravú ruku, veľkosť "L", </t>
    </r>
    <r>
      <rPr>
        <b/>
        <sz val="11"/>
        <rFont val="Calibri"/>
        <family val="2"/>
        <charset val="238"/>
        <scheme val="minor"/>
      </rPr>
      <t>balenie: 100ks.</t>
    </r>
  </si>
  <si>
    <r>
      <t xml:space="preserve">Jednorázové plastové pipetovacie špičky pre objem 1 - 200 μL, žlté, sterilné, </t>
    </r>
    <r>
      <rPr>
        <b/>
        <sz val="11"/>
        <rFont val="Calibri"/>
        <family val="2"/>
        <charset val="238"/>
        <scheme val="minor"/>
      </rPr>
      <t xml:space="preserve">balenie: 960 ks (10 krabičiek v jednom balení, v jednej krabičke 96 špičiek). </t>
    </r>
  </si>
  <si>
    <r>
      <t xml:space="preserve">Jednorázové plastové pipetovacie špičky pre objem 100 - 1000 μL, modré, sterilné, </t>
    </r>
    <r>
      <rPr>
        <b/>
        <sz val="11"/>
        <rFont val="Calibri"/>
        <family val="2"/>
        <charset val="238"/>
        <scheme val="minor"/>
      </rPr>
      <t xml:space="preserve">balenie: 1000 ks (10 krabičiek v jednom balení, v jednej krabičke 100 špičiek). </t>
    </r>
  </si>
  <si>
    <r>
      <t xml:space="preserve">Jednorázové plastové pipetovacie špičky pre objem 0.1 - 10 μL, priehľadné, číre, sterilné, </t>
    </r>
    <r>
      <rPr>
        <b/>
        <sz val="11"/>
        <rFont val="Calibri"/>
        <family val="2"/>
        <charset val="238"/>
        <scheme val="minor"/>
      </rPr>
      <t xml:space="preserve">balenie: 960 ks (10 krabičiek v jednom balení, v jednej krabičke 96 špičiek). </t>
    </r>
  </si>
  <si>
    <r>
      <t xml:space="preserve">Jednorázové plastové pipetovacie špičky pre objem 0.5 - 10 μL, priehľadné, číre, sterilné, </t>
    </r>
    <r>
      <rPr>
        <b/>
        <sz val="11"/>
        <rFont val="Calibri"/>
        <family val="2"/>
        <charset val="238"/>
        <scheme val="minor"/>
      </rPr>
      <t xml:space="preserve">balenie: 960 ks (10 krabičiek v jednom balení, v jednej krabičke 96 špičiek). </t>
    </r>
  </si>
  <si>
    <r>
      <t xml:space="preserve">Špecifické plastové skúmavky s definovaným objemom 1.5mL, špeciálne upravené so zníženou schopnosťou viazať proteíny, potrebné v procese prípravy analytickej vzorky určenej následne na meranie na MALDI-TOF/TOF, bez kontaminujúcej nukleovej kyseliny, vhodné na centrifugáciu s otáčkami do 18,000 x g, </t>
    </r>
    <r>
      <rPr>
        <b/>
        <sz val="11"/>
        <rFont val="Calibri"/>
        <family val="2"/>
        <charset val="238"/>
        <scheme val="minor"/>
      </rPr>
      <t>balenie: 100 ks.</t>
    </r>
  </si>
  <si>
    <r>
      <t xml:space="preserve">Špecifické plastové skúmavky s definovaným objemom 2 mL, špeciálne upravené so zníženou schopnosťou viazať proteíny, potrebné v procese prípravy analytickej vzorky určenej následne na meranie na MALDI-TOF/TOF, bez kontaminujúcej nukleovej kyseliny, vhodné na centrifugáciu s otáčkami do 18,000 x g, </t>
    </r>
    <r>
      <rPr>
        <b/>
        <sz val="11"/>
        <rFont val="Calibri"/>
        <family val="2"/>
        <charset val="238"/>
        <scheme val="minor"/>
      </rPr>
      <t>balenie: 100 ks.</t>
    </r>
  </si>
  <si>
    <r>
      <t xml:space="preserve">kancelárske potreby: kancelársky papier, formát A4, </t>
    </r>
    <r>
      <rPr>
        <b/>
        <sz val="11"/>
        <rFont val="Calibri"/>
        <family val="2"/>
        <charset val="238"/>
        <scheme val="minor"/>
      </rPr>
      <t>1 bal.: 2500 listov</t>
    </r>
    <r>
      <rPr>
        <sz val="11"/>
        <rFont val="Calibri"/>
        <family val="2"/>
        <charset val="238"/>
        <scheme val="minor"/>
      </rPr>
      <t>, určený pre laserové tlačiarne, matný, gramáž 80 g/m2.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</si>
</sst>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44">
    <xf numFmtId="0" fontId="0" fillId="0" borderId="0" xfId="0"/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4" fontId="0" fillId="4" borderId="25" xfId="0" applyNumberFormat="1" applyFill="1" applyBorder="1" applyAlignment="1" applyProtection="1">
      <alignment horizontal="center" vertical="center"/>
      <protection locked="0"/>
    </xf>
    <xf numFmtId="9" fontId="0" fillId="4" borderId="25" xfId="0" applyNumberFormat="1" applyFill="1" applyBorder="1" applyAlignment="1" applyProtection="1">
      <alignment horizontal="center" vertical="center"/>
      <protection locked="0"/>
    </xf>
    <xf numFmtId="0" fontId="0" fillId="9" borderId="16" xfId="0" applyNumberFormat="1" applyFill="1" applyBorder="1" applyProtection="1">
      <protection locked="0"/>
    </xf>
    <xf numFmtId="4" fontId="0" fillId="4" borderId="20" xfId="0" applyNumberFormat="1" applyFill="1" applyBorder="1" applyAlignment="1" applyProtection="1">
      <alignment horizontal="center" vertical="center"/>
      <protection locked="0"/>
    </xf>
    <xf numFmtId="9" fontId="0" fillId="4" borderId="20" xfId="0" applyNumberFormat="1" applyFill="1" applyBorder="1" applyAlignment="1" applyProtection="1">
      <alignment horizontal="center" vertical="center"/>
      <protection locked="0"/>
    </xf>
    <xf numFmtId="0" fontId="0" fillId="9" borderId="17" xfId="0" applyNumberFormat="1" applyFill="1" applyBorder="1" applyProtection="1">
      <protection locked="0"/>
    </xf>
    <xf numFmtId="4" fontId="0" fillId="4" borderId="21" xfId="0" applyNumberFormat="1" applyFill="1" applyBorder="1" applyAlignment="1" applyProtection="1">
      <alignment horizontal="center" vertical="center"/>
      <protection locked="0"/>
    </xf>
    <xf numFmtId="9" fontId="0" fillId="4" borderId="21" xfId="0" applyNumberFormat="1" applyFill="1" applyBorder="1" applyAlignment="1" applyProtection="1">
      <alignment horizontal="center" vertical="center"/>
      <protection locked="0"/>
    </xf>
    <xf numFmtId="0" fontId="0" fillId="9" borderId="18" xfId="0" applyNumberFormat="1" applyFill="1" applyBorder="1" applyProtection="1">
      <protection locked="0"/>
    </xf>
    <xf numFmtId="3" fontId="3" fillId="7" borderId="2" xfId="0" applyNumberFormat="1" applyFont="1" applyFill="1" applyBorder="1" applyAlignment="1" applyProtection="1">
      <alignment horizontal="center"/>
      <protection locked="0"/>
    </xf>
    <xf numFmtId="0" fontId="0" fillId="6" borderId="27" xfId="0" applyFill="1" applyBorder="1" applyProtection="1">
      <protection locked="0"/>
    </xf>
    <xf numFmtId="0" fontId="0" fillId="8" borderId="27" xfId="0" applyFill="1" applyBorder="1" applyProtection="1">
      <protection locked="0"/>
    </xf>
    <xf numFmtId="0" fontId="0" fillId="0" borderId="1" xfId="0" applyBorder="1" applyProtection="1">
      <protection locked="0"/>
    </xf>
    <xf numFmtId="4" fontId="0" fillId="6" borderId="26" xfId="0" applyNumberFormat="1" applyFill="1" applyBorder="1" applyAlignment="1" applyProtection="1">
      <alignment horizontal="center" vertical="center"/>
    </xf>
    <xf numFmtId="4" fontId="3" fillId="6" borderId="1" xfId="0" applyNumberFormat="1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4" fontId="0" fillId="6" borderId="25" xfId="0" applyNumberFormat="1" applyFill="1" applyBorder="1" applyAlignment="1" applyProtection="1">
      <alignment horizontal="center" vertical="center"/>
    </xf>
    <xf numFmtId="4" fontId="3" fillId="6" borderId="2" xfId="0" applyNumberFormat="1" applyFont="1" applyFill="1" applyBorder="1" applyAlignment="1" applyProtection="1">
      <alignment horizontal="center"/>
    </xf>
    <xf numFmtId="4" fontId="3" fillId="6" borderId="22" xfId="0" applyNumberFormat="1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" fillId="0" borderId="17" xfId="1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1" fillId="0" borderId="18" xfId="1" applyFont="1" applyFill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1" fillId="0" borderId="34" xfId="1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4" fontId="0" fillId="4" borderId="35" xfId="0" applyNumberFormat="1" applyFill="1" applyBorder="1" applyAlignment="1" applyProtection="1">
      <alignment horizontal="center" vertical="center"/>
      <protection locked="0"/>
    </xf>
    <xf numFmtId="9" fontId="0" fillId="4" borderId="35" xfId="0" applyNumberFormat="1" applyFill="1" applyBorder="1" applyAlignment="1" applyProtection="1">
      <alignment horizontal="center" vertical="center"/>
      <protection locked="0"/>
    </xf>
    <xf numFmtId="0" fontId="0" fillId="9" borderId="34" xfId="0" applyNumberFormat="1" applyFill="1" applyBorder="1" applyProtection="1">
      <protection locked="0"/>
    </xf>
    <xf numFmtId="0" fontId="4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</xf>
    <xf numFmtId="4" fontId="3" fillId="6" borderId="27" xfId="0" applyNumberFormat="1" applyFont="1" applyFill="1" applyBorder="1" applyAlignment="1" applyProtection="1">
      <alignment horizontal="center"/>
    </xf>
    <xf numFmtId="3" fontId="3" fillId="7" borderId="29" xfId="0" applyNumberFormat="1" applyFont="1" applyFill="1" applyBorder="1" applyAlignment="1" applyProtection="1">
      <alignment horizontal="center"/>
      <protection locked="0"/>
    </xf>
    <xf numFmtId="4" fontId="3" fillId="6" borderId="29" xfId="0" applyNumberFormat="1" applyFont="1" applyFill="1" applyBorder="1" applyAlignment="1" applyProtection="1">
      <alignment horizontal="center"/>
    </xf>
    <xf numFmtId="4" fontId="3" fillId="6" borderId="28" xfId="0" applyNumberFormat="1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4" fontId="0" fillId="4" borderId="19" xfId="0" applyNumberFormat="1" applyFill="1" applyBorder="1" applyAlignment="1" applyProtection="1">
      <alignment horizontal="center" vertical="center"/>
      <protection locked="0"/>
    </xf>
    <xf numFmtId="4" fontId="0" fillId="6" borderId="16" xfId="0" applyNumberFormat="1" applyFill="1" applyBorder="1" applyAlignment="1" applyProtection="1">
      <alignment horizontal="center" vertical="center"/>
    </xf>
    <xf numFmtId="9" fontId="0" fillId="4" borderId="19" xfId="0" applyNumberFormat="1" applyFill="1" applyBorder="1" applyAlignment="1" applyProtection="1">
      <alignment horizontal="center" vertical="center"/>
      <protection locked="0"/>
    </xf>
    <xf numFmtId="4" fontId="0" fillId="6" borderId="19" xfId="0" applyNumberFormat="1" applyFill="1" applyBorder="1" applyAlignment="1" applyProtection="1">
      <alignment horizontal="center" vertical="center"/>
    </xf>
    <xf numFmtId="4" fontId="0" fillId="6" borderId="29" xfId="0" applyNumberFormat="1" applyFill="1" applyBorder="1" applyAlignment="1" applyProtection="1">
      <alignment horizontal="center" vertical="center"/>
    </xf>
    <xf numFmtId="4" fontId="0" fillId="6" borderId="23" xfId="0" applyNumberFormat="1" applyFill="1" applyBorder="1" applyAlignment="1" applyProtection="1">
      <alignment horizontal="center" vertical="center"/>
    </xf>
    <xf numFmtId="0" fontId="7" fillId="0" borderId="36" xfId="0" applyFont="1" applyBorder="1"/>
    <xf numFmtId="0" fontId="7" fillId="0" borderId="0" xfId="0" applyFont="1"/>
    <xf numFmtId="0" fontId="8" fillId="0" borderId="37" xfId="0" applyFont="1" applyBorder="1"/>
    <xf numFmtId="0" fontId="8" fillId="0" borderId="3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36" xfId="0" applyFont="1" applyBorder="1" applyAlignment="1">
      <alignment horizontal="center" vertical="center"/>
    </xf>
    <xf numFmtId="0" fontId="0" fillId="6" borderId="2" xfId="0" applyFill="1" applyBorder="1" applyProtection="1">
      <protection locked="0"/>
    </xf>
    <xf numFmtId="0" fontId="0" fillId="8" borderId="29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0" xfId="0" applyBorder="1" applyProtection="1">
      <protection locked="0"/>
    </xf>
    <xf numFmtId="0" fontId="7" fillId="0" borderId="0" xfId="0" applyFont="1" applyBorder="1"/>
    <xf numFmtId="0" fontId="0" fillId="0" borderId="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6" xfId="0" applyBorder="1" applyProtection="1">
      <protection locked="0"/>
    </xf>
    <xf numFmtId="0" fontId="0" fillId="7" borderId="0" xfId="0" applyFill="1" applyBorder="1" applyProtection="1">
      <protection locked="0"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0" fillId="0" borderId="23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15" xfId="0" applyBorder="1" applyProtection="1">
      <protection locked="0"/>
    </xf>
    <xf numFmtId="0" fontId="7" fillId="4" borderId="11" xfId="0" applyFont="1" applyFill="1" applyBorder="1" applyAlignment="1"/>
    <xf numFmtId="0" fontId="8" fillId="0" borderId="13" xfId="0" applyFont="1" applyBorder="1" applyAlignment="1">
      <alignment wrapText="1"/>
    </xf>
    <xf numFmtId="0" fontId="8" fillId="0" borderId="14" xfId="0" applyFont="1" applyBorder="1"/>
    <xf numFmtId="0" fontId="8" fillId="0" borderId="1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0" fillId="7" borderId="23" xfId="0" applyFill="1" applyBorder="1" applyProtection="1">
      <protection locked="0"/>
    </xf>
    <xf numFmtId="0" fontId="8" fillId="0" borderId="36" xfId="0" applyFont="1" applyFill="1" applyBorder="1" applyAlignment="1">
      <alignment horizontal="left" vertical="center" wrapText="1"/>
    </xf>
    <xf numFmtId="0" fontId="10" fillId="0" borderId="16" xfId="1" applyFont="1" applyFill="1" applyBorder="1" applyAlignment="1" applyProtection="1">
      <alignment vertical="top" wrapText="1"/>
    </xf>
    <xf numFmtId="0" fontId="10" fillId="0" borderId="17" xfId="1" applyFont="1" applyFill="1" applyBorder="1" applyAlignment="1" applyProtection="1">
      <alignment vertical="top" wrapText="1"/>
    </xf>
    <xf numFmtId="0" fontId="10" fillId="0" borderId="18" xfId="1" applyFont="1" applyFill="1" applyBorder="1" applyAlignment="1" applyProtection="1">
      <alignment vertical="top" wrapText="1"/>
    </xf>
    <xf numFmtId="0" fontId="10" fillId="0" borderId="34" xfId="1" applyFont="1" applyFill="1" applyBorder="1" applyAlignment="1" applyProtection="1">
      <alignment vertical="top" wrapText="1"/>
    </xf>
    <xf numFmtId="0" fontId="7" fillId="4" borderId="38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22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5" borderId="22" xfId="0" applyFont="1" applyFill="1" applyBorder="1" applyAlignment="1" applyProtection="1">
      <alignment horizontal="center"/>
      <protection locked="0"/>
    </xf>
    <xf numFmtId="0" fontId="7" fillId="4" borderId="42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6" borderId="27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</cellXfs>
  <cellStyles count="2">
    <cellStyle name="Neutrálna" xfId="1" builtinId="2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D7C9A-C4FE-4DA6-BD1F-C3ED3EBC9033}">
  <sheetPr>
    <pageSetUpPr fitToPage="1"/>
  </sheetPr>
  <dimension ref="A1:M40"/>
  <sheetViews>
    <sheetView tabSelected="1" workbookViewId="0">
      <pane ySplit="11" topLeftCell="A27" activePane="bottomLeft" state="frozen"/>
      <selection pane="bottomLeft" activeCell="G8" sqref="G8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42578125" style="2" customWidth="1"/>
    <col min="14" max="16384" width="9.140625" style="2"/>
  </cols>
  <sheetData>
    <row r="1" spans="1:13" ht="16.5" x14ac:dyDescent="0.25">
      <c r="A1" s="118" t="s">
        <v>124</v>
      </c>
      <c r="B1" s="119"/>
      <c r="C1" s="119"/>
      <c r="D1" s="119"/>
      <c r="E1" s="119"/>
      <c r="F1" s="119"/>
      <c r="G1" s="119"/>
      <c r="H1" s="119"/>
      <c r="I1" s="119"/>
      <c r="J1" s="73"/>
      <c r="K1" s="73"/>
      <c r="L1" s="73"/>
      <c r="M1" s="74"/>
    </row>
    <row r="2" spans="1:13" ht="17.25" thickBot="1" x14ac:dyDescent="0.35">
      <c r="A2" s="60"/>
      <c r="B2" s="75"/>
      <c r="C2" s="75"/>
      <c r="D2" s="75"/>
      <c r="E2" s="75"/>
      <c r="F2" s="75"/>
      <c r="G2" s="75"/>
      <c r="H2" s="75"/>
      <c r="I2" s="75"/>
      <c r="J2" s="76"/>
      <c r="K2" s="76"/>
      <c r="L2" s="76"/>
      <c r="M2" s="77"/>
    </row>
    <row r="3" spans="1:13" ht="33" customHeight="1" x14ac:dyDescent="0.3">
      <c r="A3" s="86" t="s">
        <v>111</v>
      </c>
      <c r="B3" s="100"/>
      <c r="C3" s="101"/>
      <c r="D3" s="102"/>
      <c r="E3" s="75"/>
      <c r="F3" s="75"/>
      <c r="G3" s="75"/>
      <c r="H3" s="76"/>
      <c r="I3" s="76"/>
      <c r="J3" s="76"/>
      <c r="K3" s="76"/>
      <c r="L3" s="76"/>
      <c r="M3" s="77"/>
    </row>
    <row r="4" spans="1:13" ht="16.5" x14ac:dyDescent="0.3">
      <c r="A4" s="87" t="s">
        <v>112</v>
      </c>
      <c r="B4" s="103"/>
      <c r="C4" s="97"/>
      <c r="D4" s="104"/>
      <c r="E4" s="75"/>
      <c r="F4" s="75"/>
      <c r="G4" s="75"/>
      <c r="H4" s="76"/>
      <c r="I4" s="76"/>
      <c r="J4" s="76"/>
      <c r="K4" s="76"/>
      <c r="L4" s="76"/>
      <c r="M4" s="77"/>
    </row>
    <row r="5" spans="1:13" ht="16.5" x14ac:dyDescent="0.3">
      <c r="A5" s="87" t="s">
        <v>113</v>
      </c>
      <c r="B5" s="103"/>
      <c r="C5" s="97"/>
      <c r="D5" s="104"/>
      <c r="E5" s="75"/>
      <c r="F5" s="75"/>
      <c r="G5" s="75"/>
      <c r="H5" s="76"/>
      <c r="I5" s="76"/>
      <c r="J5" s="76"/>
      <c r="K5" s="76"/>
      <c r="L5" s="76"/>
      <c r="M5" s="77"/>
    </row>
    <row r="6" spans="1:13" ht="16.5" x14ac:dyDescent="0.3">
      <c r="A6" s="87" t="s">
        <v>114</v>
      </c>
      <c r="B6" s="103"/>
      <c r="C6" s="97"/>
      <c r="D6" s="104"/>
      <c r="E6" s="75"/>
      <c r="F6" s="75"/>
      <c r="G6" s="75"/>
      <c r="H6" s="76"/>
      <c r="I6" s="76"/>
      <c r="J6" s="76"/>
      <c r="K6" s="76"/>
      <c r="L6" s="76"/>
      <c r="M6" s="77"/>
    </row>
    <row r="7" spans="1:13" ht="16.5" x14ac:dyDescent="0.3">
      <c r="A7" s="87" t="s">
        <v>115</v>
      </c>
      <c r="B7" s="103"/>
      <c r="C7" s="97"/>
      <c r="D7" s="104"/>
      <c r="E7" s="108"/>
      <c r="F7" s="108"/>
      <c r="G7" s="108"/>
      <c r="H7" s="76"/>
      <c r="I7" s="76"/>
      <c r="J7" s="76"/>
      <c r="K7" s="76"/>
      <c r="L7" s="76"/>
      <c r="M7" s="77"/>
    </row>
    <row r="8" spans="1:13" ht="50.25" thickBot="1" x14ac:dyDescent="0.35">
      <c r="A8" s="88" t="s">
        <v>116</v>
      </c>
      <c r="B8" s="105"/>
      <c r="C8" s="106"/>
      <c r="D8" s="107"/>
      <c r="E8" s="75"/>
      <c r="F8" s="75"/>
      <c r="G8" s="75"/>
      <c r="H8" s="76"/>
      <c r="I8" s="76"/>
      <c r="J8" s="76"/>
      <c r="K8" s="76"/>
      <c r="L8" s="76"/>
      <c r="M8" s="77"/>
    </row>
    <row r="9" spans="1:13" x14ac:dyDescent="0.25">
      <c r="A9" s="78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15.75" thickBot="1" x14ac:dyDescent="0.3">
      <c r="A10" s="78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3" ht="45.75" thickBot="1" x14ac:dyDescent="0.3">
      <c r="A11" s="24" t="s">
        <v>0</v>
      </c>
      <c r="B11" s="24" t="s">
        <v>1</v>
      </c>
      <c r="C11" s="24" t="s">
        <v>2</v>
      </c>
      <c r="D11" s="24" t="s">
        <v>3</v>
      </c>
      <c r="E11" s="24" t="s">
        <v>4</v>
      </c>
      <c r="F11" s="19" t="s">
        <v>5</v>
      </c>
      <c r="G11" s="1" t="s">
        <v>6</v>
      </c>
      <c r="H11" s="19" t="s">
        <v>7</v>
      </c>
      <c r="I11" s="18" t="s">
        <v>8</v>
      </c>
      <c r="J11" s="19" t="s">
        <v>9</v>
      </c>
      <c r="K11" s="23" t="s">
        <v>33</v>
      </c>
      <c r="L11" s="76"/>
      <c r="M11" s="77"/>
    </row>
    <row r="12" spans="1:13" ht="135" x14ac:dyDescent="0.25">
      <c r="A12" s="25">
        <v>1</v>
      </c>
      <c r="B12" s="26" t="s">
        <v>11</v>
      </c>
      <c r="C12" s="93" t="s">
        <v>12</v>
      </c>
      <c r="D12" s="27" t="s">
        <v>29</v>
      </c>
      <c r="E12" s="28">
        <v>6</v>
      </c>
      <c r="F12" s="3"/>
      <c r="G12" s="16">
        <f>ROUND(E12*F12,2)</f>
        <v>0</v>
      </c>
      <c r="H12" s="4"/>
      <c r="I12" s="16">
        <f t="shared" ref="I12:I26" si="0">ROUND(G12*H12,2)</f>
        <v>0</v>
      </c>
      <c r="J12" s="20">
        <f t="shared" ref="J12:J26" si="1">ROUND(G12+I12,2)</f>
        <v>0</v>
      </c>
      <c r="K12" s="5"/>
      <c r="L12" s="76"/>
      <c r="M12" s="77"/>
    </row>
    <row r="13" spans="1:13" ht="105" x14ac:dyDescent="0.25">
      <c r="A13" s="32">
        <v>2</v>
      </c>
      <c r="B13" s="31" t="s">
        <v>13</v>
      </c>
      <c r="C13" s="94" t="s">
        <v>14</v>
      </c>
      <c r="D13" s="30" t="s">
        <v>29</v>
      </c>
      <c r="E13" s="29">
        <v>4</v>
      </c>
      <c r="F13" s="6"/>
      <c r="G13" s="16">
        <f t="shared" ref="G13:G26" si="2">ROUND(E13*F13,2)</f>
        <v>0</v>
      </c>
      <c r="H13" s="7"/>
      <c r="I13" s="16">
        <f t="shared" si="0"/>
        <v>0</v>
      </c>
      <c r="J13" s="20">
        <f t="shared" si="1"/>
        <v>0</v>
      </c>
      <c r="K13" s="8"/>
      <c r="L13" s="76"/>
      <c r="M13" s="77"/>
    </row>
    <row r="14" spans="1:13" ht="105" x14ac:dyDescent="0.25">
      <c r="A14" s="32">
        <v>3</v>
      </c>
      <c r="B14" s="31" t="s">
        <v>13</v>
      </c>
      <c r="C14" s="94" t="s">
        <v>15</v>
      </c>
      <c r="D14" s="30" t="s">
        <v>29</v>
      </c>
      <c r="E14" s="29">
        <v>4</v>
      </c>
      <c r="F14" s="6"/>
      <c r="G14" s="16">
        <f t="shared" si="2"/>
        <v>0</v>
      </c>
      <c r="H14" s="7"/>
      <c r="I14" s="16">
        <f t="shared" si="0"/>
        <v>0</v>
      </c>
      <c r="J14" s="20">
        <f t="shared" si="1"/>
        <v>0</v>
      </c>
      <c r="K14" s="8"/>
      <c r="L14" s="76"/>
      <c r="M14" s="77"/>
    </row>
    <row r="15" spans="1:13" ht="105" x14ac:dyDescent="0.25">
      <c r="A15" s="32">
        <v>4</v>
      </c>
      <c r="B15" s="31" t="s">
        <v>28</v>
      </c>
      <c r="C15" s="94" t="s">
        <v>16</v>
      </c>
      <c r="D15" s="30" t="s">
        <v>29</v>
      </c>
      <c r="E15" s="29">
        <v>4</v>
      </c>
      <c r="F15" s="6"/>
      <c r="G15" s="16">
        <f t="shared" si="2"/>
        <v>0</v>
      </c>
      <c r="H15" s="7"/>
      <c r="I15" s="16">
        <f t="shared" si="0"/>
        <v>0</v>
      </c>
      <c r="J15" s="20">
        <f t="shared" si="1"/>
        <v>0</v>
      </c>
      <c r="K15" s="8"/>
      <c r="L15" s="76"/>
      <c r="M15" s="77"/>
    </row>
    <row r="16" spans="1:13" ht="105" x14ac:dyDescent="0.25">
      <c r="A16" s="32">
        <v>5</v>
      </c>
      <c r="B16" s="31" t="s">
        <v>17</v>
      </c>
      <c r="C16" s="94" t="s">
        <v>128</v>
      </c>
      <c r="D16" s="30" t="s">
        <v>30</v>
      </c>
      <c r="E16" s="29">
        <v>1</v>
      </c>
      <c r="F16" s="6"/>
      <c r="G16" s="16">
        <f t="shared" si="2"/>
        <v>0</v>
      </c>
      <c r="H16" s="7"/>
      <c r="I16" s="16">
        <f t="shared" si="0"/>
        <v>0</v>
      </c>
      <c r="J16" s="20">
        <f t="shared" si="1"/>
        <v>0</v>
      </c>
      <c r="K16" s="8"/>
      <c r="L16" s="76"/>
      <c r="M16" s="77"/>
    </row>
    <row r="17" spans="1:13" ht="120" x14ac:dyDescent="0.25">
      <c r="A17" s="32">
        <v>6</v>
      </c>
      <c r="B17" s="31" t="s">
        <v>18</v>
      </c>
      <c r="C17" s="94" t="s">
        <v>129</v>
      </c>
      <c r="D17" s="30" t="s">
        <v>30</v>
      </c>
      <c r="E17" s="29">
        <v>1</v>
      </c>
      <c r="F17" s="6"/>
      <c r="G17" s="16">
        <f t="shared" si="2"/>
        <v>0</v>
      </c>
      <c r="H17" s="7"/>
      <c r="I17" s="16">
        <f t="shared" si="0"/>
        <v>0</v>
      </c>
      <c r="J17" s="20">
        <f t="shared" si="1"/>
        <v>0</v>
      </c>
      <c r="K17" s="8"/>
      <c r="L17" s="76"/>
      <c r="M17" s="77"/>
    </row>
    <row r="18" spans="1:13" ht="105" x14ac:dyDescent="0.25">
      <c r="A18" s="32">
        <v>7</v>
      </c>
      <c r="B18" s="31" t="s">
        <v>19</v>
      </c>
      <c r="C18" s="94" t="s">
        <v>130</v>
      </c>
      <c r="D18" s="30" t="s">
        <v>30</v>
      </c>
      <c r="E18" s="29">
        <v>1</v>
      </c>
      <c r="F18" s="6"/>
      <c r="G18" s="16">
        <f t="shared" si="2"/>
        <v>0</v>
      </c>
      <c r="H18" s="7"/>
      <c r="I18" s="16">
        <f t="shared" si="0"/>
        <v>0</v>
      </c>
      <c r="J18" s="20">
        <f t="shared" si="1"/>
        <v>0</v>
      </c>
      <c r="K18" s="8"/>
      <c r="L18" s="76"/>
      <c r="M18" s="77"/>
    </row>
    <row r="19" spans="1:13" ht="120" x14ac:dyDescent="0.25">
      <c r="A19" s="32">
        <v>8</v>
      </c>
      <c r="B19" s="31" t="s">
        <v>20</v>
      </c>
      <c r="C19" s="94" t="s">
        <v>131</v>
      </c>
      <c r="D19" s="30" t="s">
        <v>30</v>
      </c>
      <c r="E19" s="29">
        <v>1</v>
      </c>
      <c r="F19" s="6"/>
      <c r="G19" s="16">
        <f t="shared" si="2"/>
        <v>0</v>
      </c>
      <c r="H19" s="7"/>
      <c r="I19" s="16">
        <f t="shared" si="0"/>
        <v>0</v>
      </c>
      <c r="J19" s="20">
        <f t="shared" si="1"/>
        <v>0</v>
      </c>
      <c r="K19" s="8"/>
      <c r="L19" s="76"/>
      <c r="M19" s="77"/>
    </row>
    <row r="20" spans="1:13" ht="120" x14ac:dyDescent="0.25">
      <c r="A20" s="32">
        <v>9</v>
      </c>
      <c r="B20" s="31" t="s">
        <v>21</v>
      </c>
      <c r="C20" s="94" t="s">
        <v>132</v>
      </c>
      <c r="D20" s="30" t="s">
        <v>30</v>
      </c>
      <c r="E20" s="29">
        <v>1</v>
      </c>
      <c r="F20" s="6"/>
      <c r="G20" s="16">
        <f t="shared" si="2"/>
        <v>0</v>
      </c>
      <c r="H20" s="7"/>
      <c r="I20" s="16">
        <f t="shared" si="0"/>
        <v>0</v>
      </c>
      <c r="J20" s="20">
        <f t="shared" si="1"/>
        <v>0</v>
      </c>
      <c r="K20" s="8"/>
      <c r="L20" s="76"/>
      <c r="M20" s="77"/>
    </row>
    <row r="21" spans="1:13" ht="150" x14ac:dyDescent="0.25">
      <c r="A21" s="32">
        <v>10</v>
      </c>
      <c r="B21" s="31" t="s">
        <v>22</v>
      </c>
      <c r="C21" s="94" t="s">
        <v>133</v>
      </c>
      <c r="D21" s="30" t="s">
        <v>30</v>
      </c>
      <c r="E21" s="29">
        <v>1</v>
      </c>
      <c r="F21" s="6"/>
      <c r="G21" s="16">
        <f t="shared" si="2"/>
        <v>0</v>
      </c>
      <c r="H21" s="7"/>
      <c r="I21" s="16">
        <f t="shared" si="0"/>
        <v>0</v>
      </c>
      <c r="J21" s="20">
        <f t="shared" si="1"/>
        <v>0</v>
      </c>
      <c r="K21" s="8"/>
      <c r="L21" s="76"/>
      <c r="M21" s="77"/>
    </row>
    <row r="22" spans="1:13" ht="105" x14ac:dyDescent="0.25">
      <c r="A22" s="32">
        <v>11</v>
      </c>
      <c r="B22" s="31" t="s">
        <v>23</v>
      </c>
      <c r="C22" s="94" t="s">
        <v>134</v>
      </c>
      <c r="D22" s="30" t="s">
        <v>30</v>
      </c>
      <c r="E22" s="29">
        <v>1</v>
      </c>
      <c r="F22" s="6"/>
      <c r="G22" s="16">
        <f t="shared" si="2"/>
        <v>0</v>
      </c>
      <c r="H22" s="7"/>
      <c r="I22" s="16">
        <f t="shared" si="0"/>
        <v>0</v>
      </c>
      <c r="J22" s="20">
        <f t="shared" si="1"/>
        <v>0</v>
      </c>
      <c r="K22" s="8"/>
      <c r="L22" s="76"/>
      <c r="M22" s="77"/>
    </row>
    <row r="23" spans="1:13" ht="135" x14ac:dyDescent="0.25">
      <c r="A23" s="32">
        <v>12</v>
      </c>
      <c r="B23" s="31" t="s">
        <v>24</v>
      </c>
      <c r="C23" s="94" t="s">
        <v>135</v>
      </c>
      <c r="D23" s="30" t="s">
        <v>30</v>
      </c>
      <c r="E23" s="29">
        <v>1</v>
      </c>
      <c r="F23" s="6"/>
      <c r="G23" s="16">
        <f t="shared" si="2"/>
        <v>0</v>
      </c>
      <c r="H23" s="7"/>
      <c r="I23" s="16">
        <f t="shared" si="0"/>
        <v>0</v>
      </c>
      <c r="J23" s="20">
        <f t="shared" si="1"/>
        <v>0</v>
      </c>
      <c r="K23" s="8"/>
      <c r="L23" s="76"/>
      <c r="M23" s="77"/>
    </row>
    <row r="24" spans="1:13" ht="105" x14ac:dyDescent="0.25">
      <c r="A24" s="32">
        <v>13</v>
      </c>
      <c r="B24" s="31" t="s">
        <v>25</v>
      </c>
      <c r="C24" s="94" t="s">
        <v>136</v>
      </c>
      <c r="D24" s="30" t="s">
        <v>30</v>
      </c>
      <c r="E24" s="29">
        <v>1</v>
      </c>
      <c r="F24" s="6"/>
      <c r="G24" s="16">
        <f t="shared" si="2"/>
        <v>0</v>
      </c>
      <c r="H24" s="7"/>
      <c r="I24" s="16">
        <f t="shared" si="0"/>
        <v>0</v>
      </c>
      <c r="J24" s="20">
        <f t="shared" si="1"/>
        <v>0</v>
      </c>
      <c r="K24" s="8"/>
      <c r="L24" s="76"/>
      <c r="M24" s="77"/>
    </row>
    <row r="25" spans="1:13" ht="90" x14ac:dyDescent="0.25">
      <c r="A25" s="32">
        <v>14</v>
      </c>
      <c r="B25" s="31" t="s">
        <v>26</v>
      </c>
      <c r="C25" s="94" t="s">
        <v>137</v>
      </c>
      <c r="D25" s="30" t="s">
        <v>30</v>
      </c>
      <c r="E25" s="29">
        <v>1</v>
      </c>
      <c r="F25" s="6"/>
      <c r="G25" s="16">
        <f t="shared" si="2"/>
        <v>0</v>
      </c>
      <c r="H25" s="7"/>
      <c r="I25" s="16">
        <f t="shared" si="0"/>
        <v>0</v>
      </c>
      <c r="J25" s="20">
        <f t="shared" si="1"/>
        <v>0</v>
      </c>
      <c r="K25" s="8"/>
      <c r="L25" s="76"/>
      <c r="M25" s="77"/>
    </row>
    <row r="26" spans="1:13" ht="105.75" thickBot="1" x14ac:dyDescent="0.3">
      <c r="A26" s="33">
        <v>15</v>
      </c>
      <c r="B26" s="34" t="s">
        <v>27</v>
      </c>
      <c r="C26" s="95" t="s">
        <v>138</v>
      </c>
      <c r="D26" s="35" t="s">
        <v>30</v>
      </c>
      <c r="E26" s="36">
        <v>1</v>
      </c>
      <c r="F26" s="9"/>
      <c r="G26" s="16">
        <f t="shared" si="2"/>
        <v>0</v>
      </c>
      <c r="H26" s="10"/>
      <c r="I26" s="16">
        <f t="shared" si="0"/>
        <v>0</v>
      </c>
      <c r="J26" s="20">
        <f t="shared" si="1"/>
        <v>0</v>
      </c>
      <c r="K26" s="11"/>
      <c r="L26" s="76"/>
      <c r="M26" s="77"/>
    </row>
    <row r="27" spans="1:13" ht="15.75" thickBot="1" x14ac:dyDescent="0.3">
      <c r="A27" s="120" t="s">
        <v>10</v>
      </c>
      <c r="B27" s="121"/>
      <c r="C27" s="121"/>
      <c r="D27" s="121"/>
      <c r="E27" s="121"/>
      <c r="F27" s="122"/>
      <c r="G27" s="17">
        <f>SUM(G12:G26)</f>
        <v>0</v>
      </c>
      <c r="H27" s="12"/>
      <c r="I27" s="21">
        <f>SUM(I12:I26)</f>
        <v>0</v>
      </c>
      <c r="J27" s="22">
        <f>SUM(J12:J26)</f>
        <v>0</v>
      </c>
      <c r="K27" s="79"/>
      <c r="L27" s="76"/>
      <c r="M27" s="77"/>
    </row>
    <row r="28" spans="1:13" ht="15.75" thickBot="1" x14ac:dyDescent="0.3">
      <c r="A28" s="78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7"/>
    </row>
    <row r="29" spans="1:13" ht="15.75" thickBot="1" x14ac:dyDescent="0.3">
      <c r="A29" s="126" t="s">
        <v>31</v>
      </c>
      <c r="B29" s="127"/>
      <c r="C29" s="127"/>
      <c r="D29" s="128"/>
      <c r="E29" s="76"/>
      <c r="F29" s="76"/>
      <c r="G29" s="76"/>
      <c r="H29" s="76"/>
      <c r="I29" s="76"/>
      <c r="J29" s="76"/>
      <c r="K29" s="76"/>
      <c r="L29" s="76"/>
      <c r="M29" s="77"/>
    </row>
    <row r="30" spans="1:13" ht="15.75" thickBot="1" x14ac:dyDescent="0.3">
      <c r="A30" s="13"/>
      <c r="B30" s="123" t="s">
        <v>32</v>
      </c>
      <c r="C30" s="124"/>
      <c r="D30" s="125"/>
      <c r="E30" s="76"/>
      <c r="F30" s="76"/>
      <c r="G30" s="76"/>
      <c r="H30" s="76"/>
      <c r="I30" s="76"/>
      <c r="J30" s="76"/>
      <c r="K30" s="76"/>
      <c r="L30" s="76"/>
      <c r="M30" s="77"/>
    </row>
    <row r="31" spans="1:13" ht="15.75" thickBot="1" x14ac:dyDescent="0.3">
      <c r="A31" s="14"/>
      <c r="B31" s="112" t="s">
        <v>109</v>
      </c>
      <c r="C31" s="113"/>
      <c r="D31" s="114"/>
      <c r="E31" s="76"/>
      <c r="F31" s="76"/>
      <c r="G31" s="76"/>
      <c r="H31" s="76"/>
      <c r="I31" s="76"/>
      <c r="J31" s="76"/>
      <c r="K31" s="76"/>
      <c r="L31" s="76"/>
      <c r="M31" s="77"/>
    </row>
    <row r="32" spans="1:13" ht="15.75" thickBot="1" x14ac:dyDescent="0.3">
      <c r="A32" s="15" t="s">
        <v>34</v>
      </c>
      <c r="B32" s="112" t="s">
        <v>35</v>
      </c>
      <c r="C32" s="113"/>
      <c r="D32" s="114"/>
      <c r="E32" s="76"/>
      <c r="F32" s="76"/>
      <c r="G32" s="76"/>
      <c r="H32" s="76"/>
      <c r="I32" s="76"/>
      <c r="J32" s="76"/>
      <c r="K32" s="76"/>
      <c r="L32" s="76"/>
      <c r="M32" s="77"/>
    </row>
    <row r="33" spans="1:13" ht="32.25" customHeight="1" thickBot="1" x14ac:dyDescent="0.3">
      <c r="A33" s="84" t="s">
        <v>122</v>
      </c>
      <c r="B33" s="109" t="s">
        <v>123</v>
      </c>
      <c r="C33" s="110"/>
      <c r="D33" s="111"/>
      <c r="E33" s="76"/>
      <c r="F33" s="76"/>
      <c r="G33" s="76"/>
      <c r="H33" s="76"/>
      <c r="I33" s="76"/>
      <c r="J33" s="76"/>
      <c r="K33" s="76"/>
      <c r="L33" s="76"/>
      <c r="M33" s="77"/>
    </row>
    <row r="34" spans="1:13" ht="15.75" thickBot="1" x14ac:dyDescent="0.3">
      <c r="A34" s="115" t="s">
        <v>127</v>
      </c>
      <c r="B34" s="116"/>
      <c r="C34" s="117"/>
      <c r="D34" s="76"/>
      <c r="E34" s="76"/>
      <c r="F34" s="76"/>
      <c r="G34" s="76"/>
      <c r="H34" s="76"/>
      <c r="I34" s="76"/>
      <c r="J34" s="76"/>
      <c r="K34" s="76"/>
      <c r="L34" s="76"/>
      <c r="M34" s="77"/>
    </row>
    <row r="35" spans="1:13" x14ac:dyDescent="0.25">
      <c r="A35" s="78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</row>
    <row r="36" spans="1:13" ht="16.5" x14ac:dyDescent="0.3">
      <c r="A36" s="62" t="s">
        <v>118</v>
      </c>
      <c r="B36" s="97"/>
      <c r="C36" s="97"/>
      <c r="D36" s="75"/>
      <c r="E36" s="75"/>
      <c r="F36" s="75"/>
      <c r="G36" s="75"/>
      <c r="H36" s="75"/>
      <c r="I36" s="75"/>
      <c r="J36" s="76"/>
      <c r="K36" s="76"/>
      <c r="L36" s="76"/>
      <c r="M36" s="77"/>
    </row>
    <row r="37" spans="1:13" ht="16.5" x14ac:dyDescent="0.3">
      <c r="A37" s="66"/>
      <c r="B37" s="80"/>
      <c r="C37" s="80"/>
      <c r="D37" s="80"/>
      <c r="E37" s="80"/>
      <c r="F37" s="80"/>
      <c r="G37" s="80"/>
      <c r="H37" s="80"/>
      <c r="I37" s="80"/>
      <c r="J37" s="76"/>
      <c r="K37" s="76"/>
      <c r="L37" s="76"/>
      <c r="M37" s="77"/>
    </row>
    <row r="38" spans="1:13" ht="16.5" x14ac:dyDescent="0.3">
      <c r="A38" s="62" t="s">
        <v>119</v>
      </c>
      <c r="B38" s="97"/>
      <c r="C38" s="97"/>
      <c r="D38" s="75"/>
      <c r="E38" s="75"/>
      <c r="F38" s="75"/>
      <c r="G38" s="75"/>
      <c r="H38" s="75"/>
      <c r="I38" s="75"/>
      <c r="J38" s="76"/>
      <c r="K38" s="76"/>
      <c r="L38" s="76"/>
      <c r="M38" s="77"/>
    </row>
    <row r="39" spans="1:13" ht="16.5" x14ac:dyDescent="0.3">
      <c r="A39" s="60"/>
      <c r="B39" s="75"/>
      <c r="C39" s="75"/>
      <c r="D39" s="75"/>
      <c r="E39" s="75"/>
      <c r="F39" s="75"/>
      <c r="G39" s="75"/>
      <c r="H39" s="75"/>
      <c r="I39" s="75"/>
      <c r="J39" s="76"/>
      <c r="K39" s="76"/>
      <c r="L39" s="76"/>
      <c r="M39" s="77"/>
    </row>
    <row r="40" spans="1:13" ht="66.75" customHeight="1" thickBot="1" x14ac:dyDescent="0.35">
      <c r="A40" s="65" t="s">
        <v>120</v>
      </c>
      <c r="B40" s="98"/>
      <c r="C40" s="99"/>
      <c r="D40" s="81" t="s">
        <v>121</v>
      </c>
      <c r="E40" s="98"/>
      <c r="F40" s="99"/>
      <c r="G40" s="82"/>
      <c r="H40" s="82"/>
      <c r="I40" s="82"/>
      <c r="J40" s="82"/>
      <c r="K40" s="82"/>
      <c r="L40" s="82"/>
      <c r="M40" s="83"/>
    </row>
  </sheetData>
  <sheetProtection formatColumns="0" formatRows="0" selectLockedCells="1"/>
  <mergeCells count="19">
    <mergeCell ref="A1:I1"/>
    <mergeCell ref="B30:D30"/>
    <mergeCell ref="B31:D31"/>
    <mergeCell ref="A29:D29"/>
    <mergeCell ref="A27:F27"/>
    <mergeCell ref="B38:C38"/>
    <mergeCell ref="E40:F40"/>
    <mergeCell ref="B3:D3"/>
    <mergeCell ref="B4:D4"/>
    <mergeCell ref="B5:D5"/>
    <mergeCell ref="B6:D6"/>
    <mergeCell ref="B7:D7"/>
    <mergeCell ref="B8:D8"/>
    <mergeCell ref="B40:C40"/>
    <mergeCell ref="E7:G7"/>
    <mergeCell ref="B33:D33"/>
    <mergeCell ref="B36:C36"/>
    <mergeCell ref="B32:D32"/>
    <mergeCell ref="A34:C34"/>
  </mergeCells>
  <pageMargins left="0.7" right="0.7" top="0.75" bottom="0.75" header="0.3" footer="0.3"/>
  <pageSetup paperSize="9" scale="4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D20D-E917-4BD3-B4D0-B33D34C82EB9}">
  <sheetPr>
    <pageSetUpPr fitToPage="1"/>
  </sheetPr>
  <dimension ref="A1:M51"/>
  <sheetViews>
    <sheetView workbookViewId="0">
      <pane ySplit="11" topLeftCell="A36" activePane="bottomLeft" state="frozen"/>
      <selection pane="bottomLeft" activeCell="J37" sqref="J37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20.28515625" style="2" customWidth="1"/>
    <col min="14" max="16384" width="9.140625" style="2"/>
  </cols>
  <sheetData>
    <row r="1" spans="1:13" ht="16.5" x14ac:dyDescent="0.25">
      <c r="A1" s="118" t="s">
        <v>117</v>
      </c>
      <c r="B1" s="119"/>
      <c r="C1" s="119"/>
      <c r="D1" s="119"/>
      <c r="E1" s="119"/>
      <c r="F1" s="119"/>
      <c r="G1" s="119"/>
      <c r="H1" s="119"/>
      <c r="I1" s="119"/>
      <c r="J1" s="73"/>
      <c r="K1" s="73"/>
      <c r="L1" s="73"/>
      <c r="M1" s="74"/>
    </row>
    <row r="2" spans="1:13" ht="17.25" thickBot="1" x14ac:dyDescent="0.35">
      <c r="A2" s="60"/>
      <c r="B2" s="75"/>
      <c r="C2" s="75"/>
      <c r="D2" s="75"/>
      <c r="E2" s="75"/>
      <c r="F2" s="75"/>
      <c r="G2" s="75"/>
      <c r="H2" s="75"/>
      <c r="I2" s="75"/>
      <c r="J2" s="76"/>
      <c r="K2" s="76"/>
      <c r="L2" s="76"/>
      <c r="M2" s="77"/>
    </row>
    <row r="3" spans="1:13" ht="16.5" x14ac:dyDescent="0.3">
      <c r="A3" s="64" t="s">
        <v>111</v>
      </c>
      <c r="B3" s="129"/>
      <c r="C3" s="130"/>
      <c r="D3" s="131"/>
      <c r="E3" s="75"/>
      <c r="F3" s="75"/>
      <c r="G3" s="75"/>
      <c r="H3" s="76"/>
      <c r="I3" s="76"/>
      <c r="J3" s="76"/>
      <c r="K3" s="76"/>
      <c r="L3" s="76"/>
      <c r="M3" s="77"/>
    </row>
    <row r="4" spans="1:13" ht="16.5" x14ac:dyDescent="0.3">
      <c r="A4" s="62" t="s">
        <v>112</v>
      </c>
      <c r="B4" s="132"/>
      <c r="C4" s="133"/>
      <c r="D4" s="134"/>
      <c r="E4" s="75"/>
      <c r="F4" s="75"/>
      <c r="G4" s="75"/>
      <c r="H4" s="76"/>
      <c r="I4" s="76"/>
      <c r="J4" s="76"/>
      <c r="K4" s="76"/>
      <c r="L4" s="76"/>
      <c r="M4" s="77"/>
    </row>
    <row r="5" spans="1:13" ht="16.5" x14ac:dyDescent="0.3">
      <c r="A5" s="62" t="s">
        <v>113</v>
      </c>
      <c r="B5" s="132"/>
      <c r="C5" s="133"/>
      <c r="D5" s="134"/>
      <c r="E5" s="75"/>
      <c r="F5" s="75"/>
      <c r="G5" s="75"/>
      <c r="H5" s="76"/>
      <c r="I5" s="76"/>
      <c r="J5" s="76"/>
      <c r="K5" s="76"/>
      <c r="L5" s="76"/>
      <c r="M5" s="77"/>
    </row>
    <row r="6" spans="1:13" ht="16.5" x14ac:dyDescent="0.3">
      <c r="A6" s="62" t="s">
        <v>114</v>
      </c>
      <c r="B6" s="132"/>
      <c r="C6" s="133"/>
      <c r="D6" s="134"/>
      <c r="E6" s="75"/>
      <c r="F6" s="75"/>
      <c r="G6" s="75"/>
      <c r="H6" s="76"/>
      <c r="I6" s="76"/>
      <c r="J6" s="76"/>
      <c r="K6" s="76"/>
      <c r="L6" s="76"/>
      <c r="M6" s="77"/>
    </row>
    <row r="7" spans="1:13" ht="16.5" x14ac:dyDescent="0.3">
      <c r="A7" s="62" t="s">
        <v>115</v>
      </c>
      <c r="B7" s="132"/>
      <c r="C7" s="133"/>
      <c r="D7" s="134"/>
      <c r="E7" s="108"/>
      <c r="F7" s="108"/>
      <c r="G7" s="108"/>
      <c r="H7" s="76"/>
      <c r="I7" s="76"/>
      <c r="J7" s="76"/>
      <c r="K7" s="76"/>
      <c r="L7" s="76"/>
      <c r="M7" s="77"/>
    </row>
    <row r="8" spans="1:13" ht="50.25" thickBot="1" x14ac:dyDescent="0.35">
      <c r="A8" s="65" t="s">
        <v>116</v>
      </c>
      <c r="B8" s="98"/>
      <c r="C8" s="135"/>
      <c r="D8" s="136"/>
      <c r="E8" s="75"/>
      <c r="F8" s="75"/>
      <c r="G8" s="75"/>
      <c r="H8" s="76"/>
      <c r="I8" s="76"/>
      <c r="J8" s="76"/>
      <c r="K8" s="76"/>
      <c r="L8" s="76"/>
      <c r="M8" s="77"/>
    </row>
    <row r="9" spans="1:13" x14ac:dyDescent="0.25">
      <c r="A9" s="78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15.75" thickBot="1" x14ac:dyDescent="0.3">
      <c r="A10" s="78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3" ht="45.75" thickBot="1" x14ac:dyDescent="0.3">
      <c r="A11" s="24" t="s">
        <v>0</v>
      </c>
      <c r="B11" s="24" t="s">
        <v>1</v>
      </c>
      <c r="C11" s="24" t="s">
        <v>2</v>
      </c>
      <c r="D11" s="24" t="s">
        <v>3</v>
      </c>
      <c r="E11" s="24" t="s">
        <v>4</v>
      </c>
      <c r="F11" s="19" t="s">
        <v>5</v>
      </c>
      <c r="G11" s="1" t="s">
        <v>6</v>
      </c>
      <c r="H11" s="19" t="s">
        <v>7</v>
      </c>
      <c r="I11" s="18" t="s">
        <v>8</v>
      </c>
      <c r="J11" s="19" t="s">
        <v>9</v>
      </c>
      <c r="K11" s="23" t="s">
        <v>33</v>
      </c>
      <c r="L11" s="76"/>
      <c r="M11" s="77"/>
    </row>
    <row r="12" spans="1:13" ht="120" x14ac:dyDescent="0.25">
      <c r="A12" s="25">
        <v>1</v>
      </c>
      <c r="B12" s="26" t="s">
        <v>37</v>
      </c>
      <c r="C12" s="93" t="s">
        <v>38</v>
      </c>
      <c r="D12" s="27" t="s">
        <v>30</v>
      </c>
      <c r="E12" s="28">
        <v>2</v>
      </c>
      <c r="F12" s="3"/>
      <c r="G12" s="16">
        <f>ROUND(E12*F12,2)</f>
        <v>0</v>
      </c>
      <c r="H12" s="4"/>
      <c r="I12" s="16">
        <f>ROUND(G12*H12,2)</f>
        <v>0</v>
      </c>
      <c r="J12" s="20">
        <f>ROUND(G12+I12,2)</f>
        <v>0</v>
      </c>
      <c r="K12" s="5"/>
      <c r="L12" s="76"/>
      <c r="M12" s="77"/>
    </row>
    <row r="13" spans="1:13" ht="90" x14ac:dyDescent="0.25">
      <c r="A13" s="32">
        <v>2</v>
      </c>
      <c r="B13" s="31" t="s">
        <v>39</v>
      </c>
      <c r="C13" s="94" t="s">
        <v>40</v>
      </c>
      <c r="D13" s="30" t="s">
        <v>30</v>
      </c>
      <c r="E13" s="29">
        <v>2</v>
      </c>
      <c r="F13" s="6"/>
      <c r="G13" s="16">
        <f t="shared" ref="G13:G36" si="0">ROUND(E13*F13,2)</f>
        <v>0</v>
      </c>
      <c r="H13" s="7"/>
      <c r="I13" s="16">
        <f t="shared" ref="I13:I36" si="1">ROUND(G13*H13,2)</f>
        <v>0</v>
      </c>
      <c r="J13" s="20">
        <f t="shared" ref="J13:J36" si="2">ROUND(G13+I13,2)</f>
        <v>0</v>
      </c>
      <c r="K13" s="8"/>
      <c r="L13" s="76"/>
      <c r="M13" s="77"/>
    </row>
    <row r="14" spans="1:13" ht="120" x14ac:dyDescent="0.25">
      <c r="A14" s="32">
        <v>3</v>
      </c>
      <c r="B14" s="31" t="s">
        <v>41</v>
      </c>
      <c r="C14" s="94" t="s">
        <v>42</v>
      </c>
      <c r="D14" s="30" t="s">
        <v>30</v>
      </c>
      <c r="E14" s="29">
        <v>2</v>
      </c>
      <c r="F14" s="6"/>
      <c r="G14" s="16">
        <f t="shared" si="0"/>
        <v>0</v>
      </c>
      <c r="H14" s="7"/>
      <c r="I14" s="16">
        <f t="shared" si="1"/>
        <v>0</v>
      </c>
      <c r="J14" s="20">
        <f t="shared" si="2"/>
        <v>0</v>
      </c>
      <c r="K14" s="8"/>
      <c r="L14" s="76"/>
      <c r="M14" s="77"/>
    </row>
    <row r="15" spans="1:13" ht="120" x14ac:dyDescent="0.25">
      <c r="A15" s="32">
        <v>4</v>
      </c>
      <c r="B15" s="31" t="s">
        <v>43</v>
      </c>
      <c r="C15" s="94" t="s">
        <v>44</v>
      </c>
      <c r="D15" s="30" t="s">
        <v>30</v>
      </c>
      <c r="E15" s="29">
        <v>2</v>
      </c>
      <c r="F15" s="6"/>
      <c r="G15" s="16">
        <f t="shared" si="0"/>
        <v>0</v>
      </c>
      <c r="H15" s="7"/>
      <c r="I15" s="16">
        <f t="shared" si="1"/>
        <v>0</v>
      </c>
      <c r="J15" s="20">
        <f t="shared" si="2"/>
        <v>0</v>
      </c>
      <c r="K15" s="8"/>
      <c r="L15" s="76"/>
      <c r="M15" s="77"/>
    </row>
    <row r="16" spans="1:13" ht="135" x14ac:dyDescent="0.25">
      <c r="A16" s="32">
        <v>5</v>
      </c>
      <c r="B16" s="31" t="s">
        <v>45</v>
      </c>
      <c r="C16" s="94" t="s">
        <v>46</v>
      </c>
      <c r="D16" s="30" t="s">
        <v>30</v>
      </c>
      <c r="E16" s="29">
        <v>8</v>
      </c>
      <c r="F16" s="6"/>
      <c r="G16" s="16">
        <f t="shared" si="0"/>
        <v>0</v>
      </c>
      <c r="H16" s="7"/>
      <c r="I16" s="16">
        <f t="shared" si="1"/>
        <v>0</v>
      </c>
      <c r="J16" s="20">
        <f t="shared" si="2"/>
        <v>0</v>
      </c>
      <c r="K16" s="8"/>
      <c r="L16" s="76"/>
      <c r="M16" s="77"/>
    </row>
    <row r="17" spans="1:13" ht="105" x14ac:dyDescent="0.25">
      <c r="A17" s="32">
        <v>6</v>
      </c>
      <c r="B17" s="31" t="s">
        <v>47</v>
      </c>
      <c r="C17" s="94" t="s">
        <v>48</v>
      </c>
      <c r="D17" s="30" t="s">
        <v>30</v>
      </c>
      <c r="E17" s="29">
        <v>2</v>
      </c>
      <c r="F17" s="6"/>
      <c r="G17" s="16">
        <f t="shared" si="0"/>
        <v>0</v>
      </c>
      <c r="H17" s="7"/>
      <c r="I17" s="16">
        <f t="shared" si="1"/>
        <v>0</v>
      </c>
      <c r="J17" s="20">
        <f t="shared" si="2"/>
        <v>0</v>
      </c>
      <c r="K17" s="8"/>
      <c r="L17" s="76"/>
      <c r="M17" s="77"/>
    </row>
    <row r="18" spans="1:13" ht="135" x14ac:dyDescent="0.25">
      <c r="A18" s="32">
        <v>7</v>
      </c>
      <c r="B18" s="31" t="s">
        <v>49</v>
      </c>
      <c r="C18" s="94" t="s">
        <v>50</v>
      </c>
      <c r="D18" s="30" t="s">
        <v>30</v>
      </c>
      <c r="E18" s="29">
        <v>2</v>
      </c>
      <c r="F18" s="6"/>
      <c r="G18" s="16">
        <f t="shared" si="0"/>
        <v>0</v>
      </c>
      <c r="H18" s="7"/>
      <c r="I18" s="16">
        <f t="shared" si="1"/>
        <v>0</v>
      </c>
      <c r="J18" s="20">
        <f t="shared" si="2"/>
        <v>0</v>
      </c>
      <c r="K18" s="8"/>
      <c r="L18" s="76"/>
      <c r="M18" s="77"/>
    </row>
    <row r="19" spans="1:13" ht="60" x14ac:dyDescent="0.25">
      <c r="A19" s="32">
        <v>8</v>
      </c>
      <c r="B19" s="31" t="s">
        <v>51</v>
      </c>
      <c r="C19" s="94" t="s">
        <v>52</v>
      </c>
      <c r="D19" s="30" t="s">
        <v>86</v>
      </c>
      <c r="E19" s="29">
        <v>2</v>
      </c>
      <c r="F19" s="6"/>
      <c r="G19" s="16">
        <f t="shared" si="0"/>
        <v>0</v>
      </c>
      <c r="H19" s="7"/>
      <c r="I19" s="16">
        <f t="shared" si="1"/>
        <v>0</v>
      </c>
      <c r="J19" s="20">
        <f t="shared" si="2"/>
        <v>0</v>
      </c>
      <c r="K19" s="8"/>
      <c r="L19" s="76"/>
      <c r="M19" s="77"/>
    </row>
    <row r="20" spans="1:13" ht="180" x14ac:dyDescent="0.25">
      <c r="A20" s="32">
        <v>9</v>
      </c>
      <c r="B20" s="31" t="s">
        <v>53</v>
      </c>
      <c r="C20" s="94" t="s">
        <v>54</v>
      </c>
      <c r="D20" s="30" t="s">
        <v>86</v>
      </c>
      <c r="E20" s="29">
        <v>2</v>
      </c>
      <c r="F20" s="6"/>
      <c r="G20" s="16">
        <f t="shared" si="0"/>
        <v>0</v>
      </c>
      <c r="H20" s="7"/>
      <c r="I20" s="16">
        <f t="shared" si="1"/>
        <v>0</v>
      </c>
      <c r="J20" s="20">
        <f t="shared" si="2"/>
        <v>0</v>
      </c>
      <c r="K20" s="8"/>
      <c r="L20" s="76"/>
      <c r="M20" s="77"/>
    </row>
    <row r="21" spans="1:13" ht="105" x14ac:dyDescent="0.25">
      <c r="A21" s="32">
        <v>10</v>
      </c>
      <c r="B21" s="31" t="s">
        <v>55</v>
      </c>
      <c r="C21" s="94" t="s">
        <v>56</v>
      </c>
      <c r="D21" s="30" t="s">
        <v>86</v>
      </c>
      <c r="E21" s="29">
        <v>2</v>
      </c>
      <c r="F21" s="6"/>
      <c r="G21" s="16">
        <f t="shared" si="0"/>
        <v>0</v>
      </c>
      <c r="H21" s="7"/>
      <c r="I21" s="16">
        <f t="shared" si="1"/>
        <v>0</v>
      </c>
      <c r="J21" s="20">
        <f t="shared" si="2"/>
        <v>0</v>
      </c>
      <c r="K21" s="8"/>
      <c r="L21" s="76"/>
      <c r="M21" s="77"/>
    </row>
    <row r="22" spans="1:13" ht="90" x14ac:dyDescent="0.25">
      <c r="A22" s="32">
        <v>11</v>
      </c>
      <c r="B22" s="31" t="s">
        <v>57</v>
      </c>
      <c r="C22" s="94" t="s">
        <v>58</v>
      </c>
      <c r="D22" s="30" t="s">
        <v>86</v>
      </c>
      <c r="E22" s="29">
        <v>2</v>
      </c>
      <c r="F22" s="6"/>
      <c r="G22" s="16">
        <f t="shared" si="0"/>
        <v>0</v>
      </c>
      <c r="H22" s="7"/>
      <c r="I22" s="16">
        <f t="shared" si="1"/>
        <v>0</v>
      </c>
      <c r="J22" s="20">
        <f t="shared" si="2"/>
        <v>0</v>
      </c>
      <c r="K22" s="8"/>
      <c r="L22" s="76"/>
      <c r="M22" s="77"/>
    </row>
    <row r="23" spans="1:13" ht="105" x14ac:dyDescent="0.25">
      <c r="A23" s="32">
        <v>12</v>
      </c>
      <c r="B23" s="31" t="s">
        <v>59</v>
      </c>
      <c r="C23" s="94" t="s">
        <v>60</v>
      </c>
      <c r="D23" s="30" t="s">
        <v>86</v>
      </c>
      <c r="E23" s="29">
        <v>2</v>
      </c>
      <c r="F23" s="6"/>
      <c r="G23" s="16">
        <f t="shared" si="0"/>
        <v>0</v>
      </c>
      <c r="H23" s="7"/>
      <c r="I23" s="16">
        <f t="shared" si="1"/>
        <v>0</v>
      </c>
      <c r="J23" s="20">
        <f t="shared" si="2"/>
        <v>0</v>
      </c>
      <c r="K23" s="8"/>
      <c r="L23" s="76"/>
      <c r="M23" s="77"/>
    </row>
    <row r="24" spans="1:13" ht="105" x14ac:dyDescent="0.25">
      <c r="A24" s="32">
        <v>13</v>
      </c>
      <c r="B24" s="31" t="s">
        <v>61</v>
      </c>
      <c r="C24" s="94" t="s">
        <v>62</v>
      </c>
      <c r="D24" s="30" t="s">
        <v>86</v>
      </c>
      <c r="E24" s="29">
        <v>2</v>
      </c>
      <c r="F24" s="6"/>
      <c r="G24" s="16">
        <f t="shared" si="0"/>
        <v>0</v>
      </c>
      <c r="H24" s="7"/>
      <c r="I24" s="16">
        <f t="shared" si="1"/>
        <v>0</v>
      </c>
      <c r="J24" s="20">
        <f t="shared" si="2"/>
        <v>0</v>
      </c>
      <c r="K24" s="8"/>
      <c r="L24" s="76"/>
      <c r="M24" s="77"/>
    </row>
    <row r="25" spans="1:13" ht="90" x14ac:dyDescent="0.25">
      <c r="A25" s="32">
        <v>14</v>
      </c>
      <c r="B25" s="31" t="s">
        <v>63</v>
      </c>
      <c r="C25" s="94" t="s">
        <v>64</v>
      </c>
      <c r="D25" s="30" t="s">
        <v>86</v>
      </c>
      <c r="E25" s="29">
        <v>2</v>
      </c>
      <c r="F25" s="6"/>
      <c r="G25" s="16">
        <f t="shared" si="0"/>
        <v>0</v>
      </c>
      <c r="H25" s="7"/>
      <c r="I25" s="16">
        <f t="shared" si="1"/>
        <v>0</v>
      </c>
      <c r="J25" s="20">
        <f t="shared" si="2"/>
        <v>0</v>
      </c>
      <c r="K25" s="8"/>
      <c r="L25" s="76"/>
      <c r="M25" s="77"/>
    </row>
    <row r="26" spans="1:13" ht="105" x14ac:dyDescent="0.25">
      <c r="A26" s="32">
        <v>15</v>
      </c>
      <c r="B26" s="38" t="s">
        <v>65</v>
      </c>
      <c r="C26" s="96" t="s">
        <v>66</v>
      </c>
      <c r="D26" s="39" t="s">
        <v>86</v>
      </c>
      <c r="E26" s="40">
        <v>2</v>
      </c>
      <c r="F26" s="41"/>
      <c r="G26" s="16">
        <f t="shared" si="0"/>
        <v>0</v>
      </c>
      <c r="H26" s="42"/>
      <c r="I26" s="16">
        <f t="shared" si="1"/>
        <v>0</v>
      </c>
      <c r="J26" s="20">
        <f t="shared" si="2"/>
        <v>0</v>
      </c>
      <c r="K26" s="43"/>
      <c r="L26" s="76"/>
      <c r="M26" s="77"/>
    </row>
    <row r="27" spans="1:13" ht="90" x14ac:dyDescent="0.25">
      <c r="A27" s="32">
        <v>16</v>
      </c>
      <c r="B27" s="38" t="s">
        <v>67</v>
      </c>
      <c r="C27" s="96" t="s">
        <v>68</v>
      </c>
      <c r="D27" s="39" t="s">
        <v>86</v>
      </c>
      <c r="E27" s="40">
        <v>2</v>
      </c>
      <c r="F27" s="41"/>
      <c r="G27" s="16">
        <f t="shared" si="0"/>
        <v>0</v>
      </c>
      <c r="H27" s="42"/>
      <c r="I27" s="16">
        <f t="shared" si="1"/>
        <v>0</v>
      </c>
      <c r="J27" s="20">
        <f t="shared" si="2"/>
        <v>0</v>
      </c>
      <c r="K27" s="43"/>
      <c r="L27" s="76"/>
      <c r="M27" s="77"/>
    </row>
    <row r="28" spans="1:13" ht="90" x14ac:dyDescent="0.25">
      <c r="A28" s="32">
        <v>17</v>
      </c>
      <c r="B28" s="38" t="s">
        <v>69</v>
      </c>
      <c r="C28" s="96" t="s">
        <v>70</v>
      </c>
      <c r="D28" s="39" t="s">
        <v>86</v>
      </c>
      <c r="E28" s="40">
        <v>2</v>
      </c>
      <c r="F28" s="41"/>
      <c r="G28" s="16">
        <f t="shared" si="0"/>
        <v>0</v>
      </c>
      <c r="H28" s="42"/>
      <c r="I28" s="16">
        <f t="shared" si="1"/>
        <v>0</v>
      </c>
      <c r="J28" s="20">
        <f t="shared" si="2"/>
        <v>0</v>
      </c>
      <c r="K28" s="43"/>
      <c r="L28" s="76"/>
      <c r="M28" s="77"/>
    </row>
    <row r="29" spans="1:13" ht="90" x14ac:dyDescent="0.25">
      <c r="A29" s="32">
        <v>18</v>
      </c>
      <c r="B29" s="38" t="s">
        <v>71</v>
      </c>
      <c r="C29" s="96" t="s">
        <v>72</v>
      </c>
      <c r="D29" s="39" t="s">
        <v>86</v>
      </c>
      <c r="E29" s="40">
        <v>2</v>
      </c>
      <c r="F29" s="41"/>
      <c r="G29" s="16">
        <f t="shared" si="0"/>
        <v>0</v>
      </c>
      <c r="H29" s="42"/>
      <c r="I29" s="16">
        <f t="shared" si="1"/>
        <v>0</v>
      </c>
      <c r="J29" s="20">
        <f t="shared" si="2"/>
        <v>0</v>
      </c>
      <c r="K29" s="43"/>
      <c r="L29" s="76"/>
      <c r="M29" s="77"/>
    </row>
    <row r="30" spans="1:13" ht="90" x14ac:dyDescent="0.25">
      <c r="A30" s="32">
        <v>19</v>
      </c>
      <c r="B30" s="38" t="s">
        <v>73</v>
      </c>
      <c r="C30" s="96" t="s">
        <v>74</v>
      </c>
      <c r="D30" s="39" t="s">
        <v>86</v>
      </c>
      <c r="E30" s="40">
        <v>2</v>
      </c>
      <c r="F30" s="41"/>
      <c r="G30" s="16">
        <f t="shared" si="0"/>
        <v>0</v>
      </c>
      <c r="H30" s="42"/>
      <c r="I30" s="16">
        <f t="shared" si="1"/>
        <v>0</v>
      </c>
      <c r="J30" s="20">
        <f t="shared" si="2"/>
        <v>0</v>
      </c>
      <c r="K30" s="43"/>
      <c r="L30" s="76"/>
      <c r="M30" s="77"/>
    </row>
    <row r="31" spans="1:13" ht="120" x14ac:dyDescent="0.25">
      <c r="A31" s="32">
        <v>20</v>
      </c>
      <c r="B31" s="38" t="s">
        <v>75</v>
      </c>
      <c r="C31" s="96" t="s">
        <v>76</v>
      </c>
      <c r="D31" s="39" t="s">
        <v>86</v>
      </c>
      <c r="E31" s="40">
        <v>2</v>
      </c>
      <c r="F31" s="41"/>
      <c r="G31" s="16">
        <f t="shared" si="0"/>
        <v>0</v>
      </c>
      <c r="H31" s="42"/>
      <c r="I31" s="16">
        <f t="shared" si="1"/>
        <v>0</v>
      </c>
      <c r="J31" s="20">
        <f t="shared" si="2"/>
        <v>0</v>
      </c>
      <c r="K31" s="43"/>
      <c r="L31" s="76"/>
      <c r="M31" s="77"/>
    </row>
    <row r="32" spans="1:13" ht="105" x14ac:dyDescent="0.25">
      <c r="A32" s="32">
        <v>21</v>
      </c>
      <c r="B32" s="38" t="s">
        <v>77</v>
      </c>
      <c r="C32" s="96" t="s">
        <v>78</v>
      </c>
      <c r="D32" s="39" t="s">
        <v>86</v>
      </c>
      <c r="E32" s="40">
        <v>2</v>
      </c>
      <c r="F32" s="41"/>
      <c r="G32" s="16">
        <f t="shared" si="0"/>
        <v>0</v>
      </c>
      <c r="H32" s="42"/>
      <c r="I32" s="16">
        <f t="shared" si="1"/>
        <v>0</v>
      </c>
      <c r="J32" s="20">
        <f t="shared" si="2"/>
        <v>0</v>
      </c>
      <c r="K32" s="43"/>
      <c r="L32" s="76"/>
      <c r="M32" s="77"/>
    </row>
    <row r="33" spans="1:13" ht="90" x14ac:dyDescent="0.25">
      <c r="A33" s="32">
        <v>22</v>
      </c>
      <c r="B33" s="38" t="s">
        <v>79</v>
      </c>
      <c r="C33" s="96" t="s">
        <v>80</v>
      </c>
      <c r="D33" s="39" t="s">
        <v>86</v>
      </c>
      <c r="E33" s="40">
        <v>2</v>
      </c>
      <c r="F33" s="41"/>
      <c r="G33" s="16">
        <f t="shared" si="0"/>
        <v>0</v>
      </c>
      <c r="H33" s="42"/>
      <c r="I33" s="16">
        <f t="shared" si="1"/>
        <v>0</v>
      </c>
      <c r="J33" s="20">
        <f t="shared" si="2"/>
        <v>0</v>
      </c>
      <c r="K33" s="43"/>
      <c r="L33" s="76"/>
      <c r="M33" s="77"/>
    </row>
    <row r="34" spans="1:13" ht="105" x14ac:dyDescent="0.25">
      <c r="A34" s="32">
        <v>23</v>
      </c>
      <c r="B34" s="38" t="s">
        <v>81</v>
      </c>
      <c r="C34" s="96" t="s">
        <v>82</v>
      </c>
      <c r="D34" s="39" t="s">
        <v>86</v>
      </c>
      <c r="E34" s="40">
        <v>2</v>
      </c>
      <c r="F34" s="41"/>
      <c r="G34" s="16">
        <f t="shared" si="0"/>
        <v>0</v>
      </c>
      <c r="H34" s="42"/>
      <c r="I34" s="16">
        <f t="shared" si="1"/>
        <v>0</v>
      </c>
      <c r="J34" s="20">
        <f t="shared" si="2"/>
        <v>0</v>
      </c>
      <c r="K34" s="43"/>
      <c r="L34" s="76"/>
      <c r="M34" s="77"/>
    </row>
    <row r="35" spans="1:13" ht="120" x14ac:dyDescent="0.25">
      <c r="A35" s="32">
        <v>24</v>
      </c>
      <c r="B35" s="38" t="s">
        <v>83</v>
      </c>
      <c r="C35" s="96" t="s">
        <v>139</v>
      </c>
      <c r="D35" s="39" t="s">
        <v>30</v>
      </c>
      <c r="E35" s="40">
        <v>2</v>
      </c>
      <c r="F35" s="41"/>
      <c r="G35" s="16">
        <f t="shared" si="0"/>
        <v>0</v>
      </c>
      <c r="H35" s="42"/>
      <c r="I35" s="16">
        <f t="shared" si="1"/>
        <v>0</v>
      </c>
      <c r="J35" s="20">
        <f t="shared" si="2"/>
        <v>0</v>
      </c>
      <c r="K35" s="43"/>
      <c r="L35" s="76"/>
      <c r="M35" s="77"/>
    </row>
    <row r="36" spans="1:13" ht="195.75" thickBot="1" x14ac:dyDescent="0.3">
      <c r="A36" s="37">
        <v>25</v>
      </c>
      <c r="B36" s="38" t="s">
        <v>84</v>
      </c>
      <c r="C36" s="96" t="s">
        <v>85</v>
      </c>
      <c r="D36" s="39" t="s">
        <v>86</v>
      </c>
      <c r="E36" s="40">
        <v>2</v>
      </c>
      <c r="F36" s="41"/>
      <c r="G36" s="16">
        <f t="shared" si="0"/>
        <v>0</v>
      </c>
      <c r="H36" s="42"/>
      <c r="I36" s="16">
        <f t="shared" si="1"/>
        <v>0</v>
      </c>
      <c r="J36" s="20">
        <f t="shared" si="2"/>
        <v>0</v>
      </c>
      <c r="K36" s="43"/>
      <c r="L36" s="76"/>
      <c r="M36" s="77"/>
    </row>
    <row r="37" spans="1:13" ht="15.75" thickBot="1" x14ac:dyDescent="0.3">
      <c r="A37" s="120" t="s">
        <v>36</v>
      </c>
      <c r="B37" s="121"/>
      <c r="C37" s="121"/>
      <c r="D37" s="121"/>
      <c r="E37" s="121"/>
      <c r="F37" s="122"/>
      <c r="G37" s="17">
        <f>SUM(G12:G36)</f>
        <v>0</v>
      </c>
      <c r="H37" s="12"/>
      <c r="I37" s="21">
        <f>SUM(I12:I36)</f>
        <v>0</v>
      </c>
      <c r="J37" s="22">
        <f>SUM(J12:J36)</f>
        <v>0</v>
      </c>
      <c r="K37" s="79"/>
      <c r="L37" s="76"/>
      <c r="M37" s="77"/>
    </row>
    <row r="38" spans="1:13" ht="15.75" thickBot="1" x14ac:dyDescent="0.3">
      <c r="A38" s="78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7"/>
    </row>
    <row r="39" spans="1:13" ht="15.75" thickBot="1" x14ac:dyDescent="0.3">
      <c r="A39" s="126" t="s">
        <v>31</v>
      </c>
      <c r="B39" s="127"/>
      <c r="C39" s="127"/>
      <c r="D39" s="128"/>
      <c r="E39" s="76"/>
      <c r="F39" s="76"/>
      <c r="G39" s="76"/>
      <c r="H39" s="76"/>
      <c r="I39" s="76"/>
      <c r="J39" s="76"/>
      <c r="K39" s="76"/>
      <c r="L39" s="76"/>
      <c r="M39" s="77"/>
    </row>
    <row r="40" spans="1:13" ht="15.75" thickBot="1" x14ac:dyDescent="0.3">
      <c r="A40" s="69"/>
      <c r="B40" s="123" t="s">
        <v>32</v>
      </c>
      <c r="C40" s="124"/>
      <c r="D40" s="125"/>
      <c r="E40" s="76"/>
      <c r="F40" s="76"/>
      <c r="G40" s="76"/>
      <c r="H40" s="76"/>
      <c r="I40" s="76"/>
      <c r="J40" s="76"/>
      <c r="K40" s="76"/>
      <c r="L40" s="76"/>
      <c r="M40" s="77"/>
    </row>
    <row r="41" spans="1:13" ht="15.75" thickBot="1" x14ac:dyDescent="0.3">
      <c r="A41" s="70"/>
      <c r="B41" s="112" t="s">
        <v>109</v>
      </c>
      <c r="C41" s="113"/>
      <c r="D41" s="114"/>
      <c r="E41" s="76"/>
      <c r="F41" s="76"/>
      <c r="G41" s="76"/>
      <c r="H41" s="76"/>
      <c r="I41" s="76"/>
      <c r="J41" s="76"/>
      <c r="K41" s="76"/>
      <c r="L41" s="76"/>
      <c r="M41" s="77"/>
    </row>
    <row r="42" spans="1:13" x14ac:dyDescent="0.25">
      <c r="A42" s="71" t="s">
        <v>34</v>
      </c>
      <c r="B42" s="112" t="s">
        <v>35</v>
      </c>
      <c r="C42" s="113"/>
      <c r="D42" s="114"/>
      <c r="E42" s="76"/>
      <c r="F42" s="76"/>
      <c r="G42" s="76"/>
      <c r="H42" s="76"/>
      <c r="I42" s="76"/>
      <c r="J42" s="76"/>
      <c r="K42" s="76"/>
      <c r="L42" s="76"/>
      <c r="M42" s="77"/>
    </row>
    <row r="43" spans="1:13" ht="32.25" customHeight="1" thickBot="1" x14ac:dyDescent="0.3">
      <c r="A43" s="72" t="s">
        <v>122</v>
      </c>
      <c r="B43" s="109" t="s">
        <v>123</v>
      </c>
      <c r="C43" s="110"/>
      <c r="D43" s="111"/>
      <c r="E43" s="76"/>
      <c r="F43" s="76"/>
      <c r="G43" s="76"/>
      <c r="H43" s="76"/>
      <c r="I43" s="76"/>
      <c r="J43" s="76"/>
      <c r="K43" s="76"/>
      <c r="L43" s="76"/>
      <c r="M43" s="77"/>
    </row>
    <row r="44" spans="1:13" ht="15.75" thickBot="1" x14ac:dyDescent="0.3">
      <c r="A44" s="115" t="s">
        <v>127</v>
      </c>
      <c r="B44" s="116"/>
      <c r="C44" s="117"/>
      <c r="D44" s="76"/>
      <c r="E44" s="76"/>
      <c r="F44" s="76"/>
      <c r="G44" s="76"/>
      <c r="H44" s="76"/>
      <c r="I44" s="76"/>
      <c r="J44" s="76"/>
      <c r="K44" s="76"/>
      <c r="L44" s="76"/>
      <c r="M44" s="77"/>
    </row>
    <row r="45" spans="1:13" x14ac:dyDescent="0.25">
      <c r="A45" s="7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7"/>
    </row>
    <row r="46" spans="1:13" ht="16.5" x14ac:dyDescent="0.3">
      <c r="A46" s="62" t="s">
        <v>118</v>
      </c>
      <c r="B46" s="97"/>
      <c r="C46" s="97"/>
      <c r="D46" s="75"/>
      <c r="E46" s="75"/>
      <c r="F46" s="75"/>
      <c r="G46" s="75"/>
      <c r="H46" s="75"/>
      <c r="I46" s="75"/>
      <c r="J46" s="76"/>
      <c r="K46" s="76"/>
      <c r="L46" s="76"/>
      <c r="M46" s="77"/>
    </row>
    <row r="47" spans="1:13" ht="16.5" x14ac:dyDescent="0.3">
      <c r="A47" s="66"/>
      <c r="B47" s="80"/>
      <c r="C47" s="80"/>
      <c r="D47" s="80"/>
      <c r="E47" s="80"/>
      <c r="F47" s="80"/>
      <c r="G47" s="80"/>
      <c r="H47" s="80"/>
      <c r="I47" s="80"/>
      <c r="J47" s="76"/>
      <c r="K47" s="76"/>
      <c r="L47" s="76"/>
      <c r="M47" s="77"/>
    </row>
    <row r="48" spans="1:13" ht="16.5" x14ac:dyDescent="0.3">
      <c r="A48" s="62" t="s">
        <v>119</v>
      </c>
      <c r="B48" s="97"/>
      <c r="C48" s="97"/>
      <c r="D48" s="75"/>
      <c r="E48" s="75"/>
      <c r="F48" s="75"/>
      <c r="G48" s="75"/>
      <c r="H48" s="75"/>
      <c r="I48" s="75"/>
      <c r="J48" s="76"/>
      <c r="K48" s="76"/>
      <c r="L48" s="76"/>
      <c r="M48" s="77"/>
    </row>
    <row r="49" spans="1:13" ht="16.5" x14ac:dyDescent="0.3">
      <c r="A49" s="60"/>
      <c r="B49" s="75"/>
      <c r="C49" s="75"/>
      <c r="D49" s="75"/>
      <c r="E49" s="75"/>
      <c r="F49" s="75"/>
      <c r="G49" s="75"/>
      <c r="H49" s="75"/>
      <c r="I49" s="75"/>
      <c r="J49" s="76"/>
      <c r="K49" s="76"/>
      <c r="L49" s="76"/>
      <c r="M49" s="77"/>
    </row>
    <row r="50" spans="1:13" ht="50.25" thickBot="1" x14ac:dyDescent="0.35">
      <c r="A50" s="65" t="s">
        <v>120</v>
      </c>
      <c r="B50" s="85"/>
      <c r="C50" s="85"/>
      <c r="D50" s="81" t="s">
        <v>121</v>
      </c>
      <c r="E50" s="106"/>
      <c r="F50" s="106"/>
      <c r="G50" s="82"/>
      <c r="H50" s="82"/>
      <c r="I50" s="82"/>
      <c r="J50" s="82"/>
      <c r="K50" s="82"/>
      <c r="L50" s="82"/>
      <c r="M50" s="83"/>
    </row>
    <row r="51" spans="1:13" ht="16.5" x14ac:dyDescent="0.3">
      <c r="A51" s="68"/>
      <c r="B51" s="67"/>
      <c r="C51" s="67"/>
      <c r="D51" s="67"/>
      <c r="E51" s="67"/>
      <c r="F51" s="67"/>
      <c r="G51" s="61"/>
      <c r="H51" s="61"/>
      <c r="I51" s="61"/>
    </row>
  </sheetData>
  <sheetProtection formatColumns="0" formatRows="0" selectLockedCells="1"/>
  <mergeCells count="18">
    <mergeCell ref="A1:I1"/>
    <mergeCell ref="A39:D39"/>
    <mergeCell ref="B40:D40"/>
    <mergeCell ref="B41:D41"/>
    <mergeCell ref="A37:F37"/>
    <mergeCell ref="E50:F50"/>
    <mergeCell ref="B43:D43"/>
    <mergeCell ref="B3:D3"/>
    <mergeCell ref="B4:D4"/>
    <mergeCell ref="B5:D5"/>
    <mergeCell ref="B6:D6"/>
    <mergeCell ref="B7:D7"/>
    <mergeCell ref="B8:D8"/>
    <mergeCell ref="E7:G7"/>
    <mergeCell ref="B46:C46"/>
    <mergeCell ref="B48:C48"/>
    <mergeCell ref="B42:D42"/>
    <mergeCell ref="A44:C44"/>
  </mergeCells>
  <pageMargins left="0.7" right="0.7" top="0.75" bottom="0.75" header="0.3" footer="0.3"/>
  <pageSetup paperSize="9" scale="4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1E9F-A971-4573-8426-4A622B31AC14}">
  <sheetPr>
    <pageSetUpPr fitToPage="1"/>
  </sheetPr>
  <dimension ref="A1:M38"/>
  <sheetViews>
    <sheetView workbookViewId="0">
      <pane ySplit="11" topLeftCell="A12" activePane="bottomLeft" state="frozen"/>
      <selection pane="bottomLeft" activeCell="J25" sqref="J25"/>
    </sheetView>
  </sheetViews>
  <sheetFormatPr defaultRowHeight="15" x14ac:dyDescent="0.25"/>
  <cols>
    <col min="1" max="1" width="12.85546875" style="2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28515625" style="2" customWidth="1"/>
    <col min="14" max="16384" width="9.140625" style="2"/>
  </cols>
  <sheetData>
    <row r="1" spans="1:13" ht="16.5" x14ac:dyDescent="0.25">
      <c r="A1" s="118" t="s">
        <v>125</v>
      </c>
      <c r="B1" s="119"/>
      <c r="C1" s="119"/>
      <c r="D1" s="119"/>
      <c r="E1" s="119"/>
      <c r="F1" s="119"/>
      <c r="G1" s="119"/>
      <c r="H1" s="119"/>
      <c r="I1" s="119"/>
      <c r="J1" s="73"/>
      <c r="K1" s="73"/>
      <c r="L1" s="73"/>
      <c r="M1" s="74"/>
    </row>
    <row r="2" spans="1:13" ht="17.25" thickBot="1" x14ac:dyDescent="0.35">
      <c r="A2" s="60"/>
      <c r="B2" s="75"/>
      <c r="C2" s="75"/>
      <c r="D2" s="75"/>
      <c r="E2" s="75"/>
      <c r="F2" s="75"/>
      <c r="G2" s="75"/>
      <c r="H2" s="75"/>
      <c r="I2" s="75"/>
      <c r="J2" s="76"/>
      <c r="K2" s="76"/>
      <c r="L2" s="76"/>
      <c r="M2" s="77"/>
    </row>
    <row r="3" spans="1:13" ht="33" x14ac:dyDescent="0.3">
      <c r="A3" s="64" t="s">
        <v>111</v>
      </c>
      <c r="B3" s="129"/>
      <c r="C3" s="130"/>
      <c r="D3" s="131"/>
      <c r="E3" s="75"/>
      <c r="F3" s="75"/>
      <c r="G3" s="75"/>
      <c r="H3" s="76"/>
      <c r="I3" s="76"/>
      <c r="J3" s="76"/>
      <c r="K3" s="76"/>
      <c r="L3" s="76"/>
      <c r="M3" s="77"/>
    </row>
    <row r="4" spans="1:13" ht="16.5" x14ac:dyDescent="0.3">
      <c r="A4" s="62" t="s">
        <v>112</v>
      </c>
      <c r="B4" s="132"/>
      <c r="C4" s="133"/>
      <c r="D4" s="134"/>
      <c r="E4" s="75"/>
      <c r="F4" s="75"/>
      <c r="G4" s="75"/>
      <c r="H4" s="76"/>
      <c r="I4" s="76"/>
      <c r="J4" s="76"/>
      <c r="K4" s="76"/>
      <c r="L4" s="76"/>
      <c r="M4" s="77"/>
    </row>
    <row r="5" spans="1:13" ht="16.5" x14ac:dyDescent="0.3">
      <c r="A5" s="62" t="s">
        <v>113</v>
      </c>
      <c r="B5" s="132"/>
      <c r="C5" s="133"/>
      <c r="D5" s="134"/>
      <c r="E5" s="75"/>
      <c r="F5" s="75"/>
      <c r="G5" s="75"/>
      <c r="H5" s="76"/>
      <c r="I5" s="76"/>
      <c r="J5" s="76"/>
      <c r="K5" s="76"/>
      <c r="L5" s="76"/>
      <c r="M5" s="77"/>
    </row>
    <row r="6" spans="1:13" ht="16.5" x14ac:dyDescent="0.3">
      <c r="A6" s="62" t="s">
        <v>114</v>
      </c>
      <c r="B6" s="132"/>
      <c r="C6" s="133"/>
      <c r="D6" s="134"/>
      <c r="E6" s="75"/>
      <c r="F6" s="75"/>
      <c r="G6" s="75"/>
      <c r="H6" s="76"/>
      <c r="I6" s="76"/>
      <c r="J6" s="76"/>
      <c r="K6" s="76"/>
      <c r="L6" s="76"/>
      <c r="M6" s="77"/>
    </row>
    <row r="7" spans="1:13" ht="16.5" x14ac:dyDescent="0.3">
      <c r="A7" s="62" t="s">
        <v>115</v>
      </c>
      <c r="B7" s="132"/>
      <c r="C7" s="133"/>
      <c r="D7" s="134"/>
      <c r="E7" s="108"/>
      <c r="F7" s="108"/>
      <c r="G7" s="108"/>
      <c r="H7" s="76"/>
      <c r="I7" s="76"/>
      <c r="J7" s="76"/>
      <c r="K7" s="76"/>
      <c r="L7" s="76"/>
      <c r="M7" s="77"/>
    </row>
    <row r="8" spans="1:13" ht="50.25" thickBot="1" x14ac:dyDescent="0.35">
      <c r="A8" s="65" t="s">
        <v>116</v>
      </c>
      <c r="B8" s="98"/>
      <c r="C8" s="135"/>
      <c r="D8" s="136"/>
      <c r="E8" s="75"/>
      <c r="F8" s="75"/>
      <c r="G8" s="75"/>
      <c r="H8" s="76"/>
      <c r="I8" s="76"/>
      <c r="J8" s="76"/>
      <c r="K8" s="76"/>
      <c r="L8" s="76"/>
      <c r="M8" s="77"/>
    </row>
    <row r="9" spans="1:13" ht="16.5" x14ac:dyDescent="0.3">
      <c r="A9" s="92"/>
      <c r="B9" s="90"/>
      <c r="C9" s="90"/>
      <c r="D9" s="90"/>
      <c r="E9" s="75"/>
      <c r="F9" s="75"/>
      <c r="G9" s="75"/>
      <c r="H9" s="76"/>
      <c r="I9" s="76"/>
      <c r="J9" s="76"/>
      <c r="K9" s="76"/>
      <c r="L9" s="76"/>
      <c r="M9" s="77"/>
    </row>
    <row r="10" spans="1:13" ht="15.75" thickBot="1" x14ac:dyDescent="0.3">
      <c r="A10" s="78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3" ht="45.75" thickBot="1" x14ac:dyDescent="0.3">
      <c r="A11" s="24" t="s">
        <v>0</v>
      </c>
      <c r="B11" s="24" t="s">
        <v>1</v>
      </c>
      <c r="C11" s="24" t="s">
        <v>2</v>
      </c>
      <c r="D11" s="24" t="s">
        <v>3</v>
      </c>
      <c r="E11" s="24" t="s">
        <v>4</v>
      </c>
      <c r="F11" s="19" t="s">
        <v>5</v>
      </c>
      <c r="G11" s="1" t="s">
        <v>6</v>
      </c>
      <c r="H11" s="19" t="s">
        <v>7</v>
      </c>
      <c r="I11" s="18" t="s">
        <v>8</v>
      </c>
      <c r="J11" s="19" t="s">
        <v>9</v>
      </c>
      <c r="K11" s="23" t="s">
        <v>33</v>
      </c>
      <c r="L11" s="76"/>
      <c r="M11" s="77"/>
    </row>
    <row r="12" spans="1:13" ht="105" x14ac:dyDescent="0.25">
      <c r="A12" s="25">
        <v>1</v>
      </c>
      <c r="B12" s="26" t="s">
        <v>87</v>
      </c>
      <c r="C12" s="93" t="s">
        <v>140</v>
      </c>
      <c r="D12" s="27" t="s">
        <v>30</v>
      </c>
      <c r="E12" s="28">
        <v>8</v>
      </c>
      <c r="F12" s="3"/>
      <c r="G12" s="16">
        <f>ROUND(E12*F12,2)</f>
        <v>0</v>
      </c>
      <c r="H12" s="4"/>
      <c r="I12" s="16">
        <f>ROUND(G12*H12,2)</f>
        <v>0</v>
      </c>
      <c r="J12" s="20">
        <f>ROUND(G12+I12,2)</f>
        <v>0</v>
      </c>
      <c r="K12" s="5"/>
      <c r="L12" s="76"/>
      <c r="M12" s="77"/>
    </row>
    <row r="13" spans="1:13" ht="90" x14ac:dyDescent="0.25">
      <c r="A13" s="32">
        <v>2</v>
      </c>
      <c r="B13" s="31" t="s">
        <v>88</v>
      </c>
      <c r="C13" s="94" t="s">
        <v>141</v>
      </c>
      <c r="D13" s="30" t="s">
        <v>30</v>
      </c>
      <c r="E13" s="29">
        <v>20</v>
      </c>
      <c r="F13" s="6"/>
      <c r="G13" s="16">
        <f t="shared" ref="G13:G24" si="0">ROUND(E13*F13,2)</f>
        <v>0</v>
      </c>
      <c r="H13" s="7"/>
      <c r="I13" s="16">
        <f t="shared" ref="I13:I24" si="1">ROUND(G13*H13,2)</f>
        <v>0</v>
      </c>
      <c r="J13" s="20">
        <f t="shared" ref="J13:J24" si="2">ROUND(G13+I13,2)</f>
        <v>0</v>
      </c>
      <c r="K13" s="8"/>
      <c r="L13" s="76"/>
      <c r="M13" s="77"/>
    </row>
    <row r="14" spans="1:13" ht="60" x14ac:dyDescent="0.25">
      <c r="A14" s="32">
        <v>3</v>
      </c>
      <c r="B14" s="31" t="s">
        <v>89</v>
      </c>
      <c r="C14" s="94" t="s">
        <v>142</v>
      </c>
      <c r="D14" s="30" t="s">
        <v>30</v>
      </c>
      <c r="E14" s="29">
        <v>4</v>
      </c>
      <c r="F14" s="6"/>
      <c r="G14" s="16">
        <f t="shared" si="0"/>
        <v>0</v>
      </c>
      <c r="H14" s="7"/>
      <c r="I14" s="16">
        <f t="shared" si="1"/>
        <v>0</v>
      </c>
      <c r="J14" s="20">
        <f t="shared" si="2"/>
        <v>0</v>
      </c>
      <c r="K14" s="8"/>
      <c r="L14" s="76"/>
      <c r="M14" s="77"/>
    </row>
    <row r="15" spans="1:13" ht="60" x14ac:dyDescent="0.25">
      <c r="A15" s="32">
        <v>4</v>
      </c>
      <c r="B15" s="31" t="s">
        <v>89</v>
      </c>
      <c r="C15" s="94" t="s">
        <v>143</v>
      </c>
      <c r="D15" s="30" t="s">
        <v>30</v>
      </c>
      <c r="E15" s="29">
        <v>4</v>
      </c>
      <c r="F15" s="6"/>
      <c r="G15" s="16">
        <f t="shared" si="0"/>
        <v>0</v>
      </c>
      <c r="H15" s="7"/>
      <c r="I15" s="16">
        <f t="shared" si="1"/>
        <v>0</v>
      </c>
      <c r="J15" s="20">
        <f t="shared" si="2"/>
        <v>0</v>
      </c>
      <c r="K15" s="8"/>
      <c r="L15" s="76"/>
      <c r="M15" s="77"/>
    </row>
    <row r="16" spans="1:13" ht="75" x14ac:dyDescent="0.25">
      <c r="A16" s="32">
        <v>5</v>
      </c>
      <c r="B16" s="31" t="s">
        <v>90</v>
      </c>
      <c r="C16" s="94" t="s">
        <v>144</v>
      </c>
      <c r="D16" s="30" t="s">
        <v>30</v>
      </c>
      <c r="E16" s="29">
        <v>10</v>
      </c>
      <c r="F16" s="6"/>
      <c r="G16" s="16">
        <f t="shared" si="0"/>
        <v>0</v>
      </c>
      <c r="H16" s="7"/>
      <c r="I16" s="16">
        <f t="shared" si="1"/>
        <v>0</v>
      </c>
      <c r="J16" s="20">
        <f t="shared" si="2"/>
        <v>0</v>
      </c>
      <c r="K16" s="8"/>
      <c r="L16" s="76"/>
      <c r="M16" s="77"/>
    </row>
    <row r="17" spans="1:13" ht="75" x14ac:dyDescent="0.25">
      <c r="A17" s="32">
        <v>6</v>
      </c>
      <c r="B17" s="31" t="s">
        <v>91</v>
      </c>
      <c r="C17" s="94" t="s">
        <v>145</v>
      </c>
      <c r="D17" s="30" t="s">
        <v>30</v>
      </c>
      <c r="E17" s="29">
        <v>10</v>
      </c>
      <c r="F17" s="6"/>
      <c r="G17" s="16">
        <f t="shared" si="0"/>
        <v>0</v>
      </c>
      <c r="H17" s="7"/>
      <c r="I17" s="16">
        <f t="shared" si="1"/>
        <v>0</v>
      </c>
      <c r="J17" s="20">
        <f t="shared" si="2"/>
        <v>0</v>
      </c>
      <c r="K17" s="8"/>
      <c r="L17" s="76"/>
      <c r="M17" s="77"/>
    </row>
    <row r="18" spans="1:13" ht="75" x14ac:dyDescent="0.25">
      <c r="A18" s="32">
        <v>7</v>
      </c>
      <c r="B18" s="31" t="s">
        <v>92</v>
      </c>
      <c r="C18" s="94" t="s">
        <v>146</v>
      </c>
      <c r="D18" s="30" t="s">
        <v>30</v>
      </c>
      <c r="E18" s="29">
        <v>7</v>
      </c>
      <c r="F18" s="6"/>
      <c r="G18" s="16">
        <f t="shared" si="0"/>
        <v>0</v>
      </c>
      <c r="H18" s="7"/>
      <c r="I18" s="16">
        <f t="shared" si="1"/>
        <v>0</v>
      </c>
      <c r="J18" s="20">
        <f t="shared" si="2"/>
        <v>0</v>
      </c>
      <c r="K18" s="8"/>
      <c r="L18" s="76"/>
      <c r="M18" s="77"/>
    </row>
    <row r="19" spans="1:13" ht="75" x14ac:dyDescent="0.25">
      <c r="A19" s="32">
        <v>8</v>
      </c>
      <c r="B19" s="31" t="s">
        <v>93</v>
      </c>
      <c r="C19" s="94" t="s">
        <v>147</v>
      </c>
      <c r="D19" s="30" t="s">
        <v>30</v>
      </c>
      <c r="E19" s="29">
        <v>7</v>
      </c>
      <c r="F19" s="6"/>
      <c r="G19" s="16">
        <f t="shared" si="0"/>
        <v>0</v>
      </c>
      <c r="H19" s="7"/>
      <c r="I19" s="16">
        <f t="shared" si="1"/>
        <v>0</v>
      </c>
      <c r="J19" s="20">
        <f t="shared" si="2"/>
        <v>0</v>
      </c>
      <c r="K19" s="8"/>
      <c r="L19" s="76"/>
      <c r="M19" s="77"/>
    </row>
    <row r="20" spans="1:13" ht="135" x14ac:dyDescent="0.25">
      <c r="A20" s="32">
        <v>9</v>
      </c>
      <c r="B20" s="31" t="s">
        <v>94</v>
      </c>
      <c r="C20" s="94" t="s">
        <v>148</v>
      </c>
      <c r="D20" s="30" t="s">
        <v>30</v>
      </c>
      <c r="E20" s="29">
        <v>10</v>
      </c>
      <c r="F20" s="6"/>
      <c r="G20" s="16">
        <f t="shared" si="0"/>
        <v>0</v>
      </c>
      <c r="H20" s="7"/>
      <c r="I20" s="16">
        <f t="shared" si="1"/>
        <v>0</v>
      </c>
      <c r="J20" s="20">
        <f t="shared" si="2"/>
        <v>0</v>
      </c>
      <c r="K20" s="8"/>
      <c r="L20" s="76"/>
      <c r="M20" s="77"/>
    </row>
    <row r="21" spans="1:13" ht="135" x14ac:dyDescent="0.25">
      <c r="A21" s="32">
        <v>10</v>
      </c>
      <c r="B21" s="31" t="s">
        <v>95</v>
      </c>
      <c r="C21" s="94" t="s">
        <v>149</v>
      </c>
      <c r="D21" s="30" t="s">
        <v>30</v>
      </c>
      <c r="E21" s="29">
        <v>10</v>
      </c>
      <c r="F21" s="6"/>
      <c r="G21" s="16">
        <f t="shared" si="0"/>
        <v>0</v>
      </c>
      <c r="H21" s="7"/>
      <c r="I21" s="16">
        <f t="shared" si="1"/>
        <v>0</v>
      </c>
      <c r="J21" s="20">
        <f t="shared" si="2"/>
        <v>0</v>
      </c>
      <c r="K21" s="8"/>
      <c r="L21" s="76"/>
      <c r="M21" s="77"/>
    </row>
    <row r="22" spans="1:13" ht="105" x14ac:dyDescent="0.25">
      <c r="A22" s="32">
        <v>11</v>
      </c>
      <c r="B22" s="31" t="s">
        <v>96</v>
      </c>
      <c r="C22" s="94" t="s">
        <v>97</v>
      </c>
      <c r="D22" s="30" t="s">
        <v>107</v>
      </c>
      <c r="E22" s="29">
        <v>1</v>
      </c>
      <c r="F22" s="6"/>
      <c r="G22" s="16">
        <f t="shared" si="0"/>
        <v>0</v>
      </c>
      <c r="H22" s="7"/>
      <c r="I22" s="16">
        <f t="shared" si="1"/>
        <v>0</v>
      </c>
      <c r="J22" s="20">
        <f t="shared" si="2"/>
        <v>0</v>
      </c>
      <c r="K22" s="8"/>
      <c r="L22" s="76"/>
      <c r="M22" s="77"/>
    </row>
    <row r="23" spans="1:13" ht="150" x14ac:dyDescent="0.25">
      <c r="A23" s="32">
        <v>12</v>
      </c>
      <c r="B23" s="31" t="s">
        <v>98</v>
      </c>
      <c r="C23" s="94" t="s">
        <v>99</v>
      </c>
      <c r="D23" s="30" t="s">
        <v>107</v>
      </c>
      <c r="E23" s="29">
        <v>2</v>
      </c>
      <c r="F23" s="6"/>
      <c r="G23" s="16">
        <f t="shared" si="0"/>
        <v>0</v>
      </c>
      <c r="H23" s="7"/>
      <c r="I23" s="16">
        <f t="shared" si="1"/>
        <v>0</v>
      </c>
      <c r="J23" s="20">
        <f t="shared" si="2"/>
        <v>0</v>
      </c>
      <c r="K23" s="8"/>
      <c r="L23" s="76"/>
      <c r="M23" s="77"/>
    </row>
    <row r="24" spans="1:13" ht="75.75" thickBot="1" x14ac:dyDescent="0.3">
      <c r="A24" s="32">
        <v>13</v>
      </c>
      <c r="B24" s="31" t="s">
        <v>100</v>
      </c>
      <c r="C24" s="94" t="s">
        <v>101</v>
      </c>
      <c r="D24" s="30" t="s">
        <v>107</v>
      </c>
      <c r="E24" s="29">
        <v>1</v>
      </c>
      <c r="F24" s="6"/>
      <c r="G24" s="16">
        <f t="shared" si="0"/>
        <v>0</v>
      </c>
      <c r="H24" s="7"/>
      <c r="I24" s="16">
        <f t="shared" si="1"/>
        <v>0</v>
      </c>
      <c r="J24" s="20">
        <f t="shared" si="2"/>
        <v>0</v>
      </c>
      <c r="K24" s="8"/>
      <c r="L24" s="76"/>
      <c r="M24" s="77"/>
    </row>
    <row r="25" spans="1:13" ht="15.75" thickBot="1" x14ac:dyDescent="0.3">
      <c r="A25" s="140" t="s">
        <v>108</v>
      </c>
      <c r="B25" s="141"/>
      <c r="C25" s="141"/>
      <c r="D25" s="141"/>
      <c r="E25" s="141"/>
      <c r="F25" s="141"/>
      <c r="G25" s="17">
        <f>SUM(G12:G24)</f>
        <v>0</v>
      </c>
      <c r="H25" s="12"/>
      <c r="I25" s="21">
        <f>SUM(I12:I24)</f>
        <v>0</v>
      </c>
      <c r="J25" s="22">
        <f>SUM(J12:J24)</f>
        <v>0</v>
      </c>
      <c r="K25" s="79"/>
      <c r="L25" s="76"/>
      <c r="M25" s="77"/>
    </row>
    <row r="26" spans="1:13" ht="15.75" thickBot="1" x14ac:dyDescent="0.3">
      <c r="A26" s="78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7"/>
    </row>
    <row r="27" spans="1:13" ht="15.75" thickBot="1" x14ac:dyDescent="0.3">
      <c r="A27" s="126" t="s">
        <v>31</v>
      </c>
      <c r="B27" s="127"/>
      <c r="C27" s="127"/>
      <c r="D27" s="128"/>
      <c r="E27" s="76"/>
      <c r="F27" s="76"/>
      <c r="G27" s="76"/>
      <c r="H27" s="76"/>
      <c r="I27" s="76"/>
      <c r="J27" s="76"/>
      <c r="K27" s="76"/>
      <c r="L27" s="76"/>
      <c r="M27" s="77"/>
    </row>
    <row r="28" spans="1:13" ht="15.75" thickBot="1" x14ac:dyDescent="0.3">
      <c r="A28" s="13"/>
      <c r="B28" s="123" t="s">
        <v>32</v>
      </c>
      <c r="C28" s="124"/>
      <c r="D28" s="125"/>
      <c r="E28" s="76"/>
      <c r="F28" s="76"/>
      <c r="G28" s="76"/>
      <c r="H28" s="76"/>
      <c r="I28" s="76"/>
      <c r="J28" s="76"/>
      <c r="K28" s="76"/>
      <c r="L28" s="76"/>
      <c r="M28" s="77"/>
    </row>
    <row r="29" spans="1:13" ht="15.75" thickBot="1" x14ac:dyDescent="0.3">
      <c r="A29" s="14"/>
      <c r="B29" s="112" t="s">
        <v>109</v>
      </c>
      <c r="C29" s="113"/>
      <c r="D29" s="114"/>
      <c r="E29" s="76"/>
      <c r="F29" s="76"/>
      <c r="G29" s="76"/>
      <c r="H29" s="76"/>
      <c r="I29" s="76"/>
      <c r="J29" s="76"/>
      <c r="K29" s="76"/>
      <c r="L29" s="76"/>
      <c r="M29" s="77"/>
    </row>
    <row r="30" spans="1:13" ht="15.75" thickBot="1" x14ac:dyDescent="0.3">
      <c r="A30" s="15" t="s">
        <v>34</v>
      </c>
      <c r="B30" s="112" t="s">
        <v>35</v>
      </c>
      <c r="C30" s="113"/>
      <c r="D30" s="114"/>
      <c r="E30" s="76"/>
      <c r="F30" s="76"/>
      <c r="G30" s="76"/>
      <c r="H30" s="76"/>
      <c r="I30" s="76"/>
      <c r="J30" s="76"/>
      <c r="K30" s="76"/>
      <c r="L30" s="76"/>
      <c r="M30" s="77"/>
    </row>
    <row r="31" spans="1:13" ht="32.25" customHeight="1" thickBot="1" x14ac:dyDescent="0.3">
      <c r="A31" s="84" t="s">
        <v>122</v>
      </c>
      <c r="B31" s="109" t="s">
        <v>123</v>
      </c>
      <c r="C31" s="110"/>
      <c r="D31" s="111"/>
      <c r="E31" s="76"/>
      <c r="F31" s="76"/>
      <c r="G31" s="76"/>
      <c r="H31" s="76"/>
      <c r="I31" s="76"/>
      <c r="J31" s="76"/>
      <c r="K31" s="76"/>
      <c r="L31" s="76"/>
      <c r="M31" s="77"/>
    </row>
    <row r="32" spans="1:13" ht="15.75" thickBot="1" x14ac:dyDescent="0.3">
      <c r="A32" s="115" t="s">
        <v>127</v>
      </c>
      <c r="B32" s="116"/>
      <c r="C32" s="117"/>
      <c r="D32" s="76"/>
      <c r="E32" s="76"/>
      <c r="F32" s="76"/>
      <c r="G32" s="76"/>
      <c r="H32" s="76"/>
      <c r="I32" s="76"/>
      <c r="J32" s="76"/>
      <c r="K32" s="76"/>
      <c r="L32" s="76"/>
      <c r="M32" s="77"/>
    </row>
    <row r="33" spans="1:13" x14ac:dyDescent="0.25">
      <c r="A33" s="78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</row>
    <row r="34" spans="1:13" ht="33" x14ac:dyDescent="0.3">
      <c r="A34" s="63" t="s">
        <v>118</v>
      </c>
      <c r="B34" s="97"/>
      <c r="C34" s="97"/>
      <c r="D34" s="75"/>
      <c r="E34" s="75"/>
      <c r="F34" s="75"/>
      <c r="G34" s="76"/>
      <c r="H34" s="76"/>
      <c r="I34" s="76"/>
      <c r="J34" s="76"/>
      <c r="K34" s="76"/>
      <c r="L34" s="76"/>
      <c r="M34" s="77"/>
    </row>
    <row r="35" spans="1:13" ht="16.5" x14ac:dyDescent="0.3">
      <c r="A35" s="66"/>
      <c r="B35" s="80"/>
      <c r="C35" s="80"/>
      <c r="D35" s="80"/>
      <c r="E35" s="80"/>
      <c r="F35" s="80"/>
      <c r="G35" s="76"/>
      <c r="H35" s="76"/>
      <c r="I35" s="76"/>
      <c r="J35" s="76"/>
      <c r="K35" s="76"/>
      <c r="L35" s="76"/>
      <c r="M35" s="77"/>
    </row>
    <row r="36" spans="1:13" ht="33" x14ac:dyDescent="0.3">
      <c r="A36" s="63" t="s">
        <v>119</v>
      </c>
      <c r="B36" s="97"/>
      <c r="C36" s="97"/>
      <c r="D36" s="75"/>
      <c r="E36" s="75"/>
      <c r="F36" s="75"/>
      <c r="G36" s="76"/>
      <c r="H36" s="76"/>
      <c r="I36" s="76"/>
      <c r="J36" s="76"/>
      <c r="K36" s="76"/>
      <c r="L36" s="76"/>
      <c r="M36" s="77"/>
    </row>
    <row r="37" spans="1:13" ht="16.5" x14ac:dyDescent="0.3">
      <c r="A37" s="60"/>
      <c r="B37" s="75"/>
      <c r="C37" s="75"/>
      <c r="D37" s="75"/>
      <c r="E37" s="75"/>
      <c r="F37" s="75"/>
      <c r="G37" s="76"/>
      <c r="H37" s="76"/>
      <c r="I37" s="76"/>
      <c r="J37" s="76"/>
      <c r="K37" s="76"/>
      <c r="L37" s="76"/>
      <c r="M37" s="77"/>
    </row>
    <row r="38" spans="1:13" ht="66.75" thickBot="1" x14ac:dyDescent="0.35">
      <c r="A38" s="65" t="s">
        <v>120</v>
      </c>
      <c r="B38" s="85"/>
      <c r="C38" s="85"/>
      <c r="D38" s="81" t="s">
        <v>121</v>
      </c>
      <c r="E38" s="106"/>
      <c r="F38" s="106"/>
      <c r="G38" s="82"/>
      <c r="H38" s="82"/>
      <c r="I38" s="82"/>
      <c r="J38" s="82"/>
      <c r="K38" s="82"/>
      <c r="L38" s="82"/>
      <c r="M38" s="83"/>
    </row>
  </sheetData>
  <sheetProtection formatColumns="0" formatRows="0" selectLockedCells="1"/>
  <mergeCells count="17">
    <mergeCell ref="A1:I1"/>
    <mergeCell ref="B3:D3"/>
    <mergeCell ref="B4:D4"/>
    <mergeCell ref="B5:D5"/>
    <mergeCell ref="B6:D6"/>
    <mergeCell ref="B36:C36"/>
    <mergeCell ref="E38:F38"/>
    <mergeCell ref="B7:D7"/>
    <mergeCell ref="E7:G7"/>
    <mergeCell ref="B8:D8"/>
    <mergeCell ref="B31:D31"/>
    <mergeCell ref="B34:C34"/>
    <mergeCell ref="A27:D27"/>
    <mergeCell ref="B28:D28"/>
    <mergeCell ref="B29:D29"/>
    <mergeCell ref="B30:D30"/>
    <mergeCell ref="A32:C32"/>
  </mergeCells>
  <pageMargins left="0.7" right="0.7" top="0.75" bottom="0.75" header="0.3" footer="0.3"/>
  <pageSetup paperSize="9" scale="5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6E4AA-DAA6-428B-9115-154FB836749A}">
  <sheetPr>
    <pageSetUpPr fitToPage="1"/>
  </sheetPr>
  <dimension ref="A1:M34"/>
  <sheetViews>
    <sheetView workbookViewId="0">
      <pane ySplit="11" topLeftCell="A12" activePane="bottomLeft" state="frozen"/>
      <selection pane="bottomLeft" activeCell="J15" sqref="J15"/>
    </sheetView>
  </sheetViews>
  <sheetFormatPr defaultRowHeight="15" x14ac:dyDescent="0.25"/>
  <cols>
    <col min="1" max="1" width="12.85546875" style="2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6.28515625" style="2" customWidth="1"/>
    <col min="14" max="16384" width="9.140625" style="2"/>
  </cols>
  <sheetData>
    <row r="1" spans="1:13" ht="16.5" x14ac:dyDescent="0.25">
      <c r="A1" s="118" t="s">
        <v>126</v>
      </c>
      <c r="B1" s="119"/>
      <c r="C1" s="119"/>
      <c r="D1" s="119"/>
      <c r="E1" s="119"/>
      <c r="F1" s="119"/>
      <c r="G1" s="119"/>
      <c r="H1" s="119"/>
      <c r="I1" s="119"/>
      <c r="J1" s="73"/>
      <c r="K1" s="73"/>
      <c r="L1" s="73"/>
      <c r="M1" s="74"/>
    </row>
    <row r="2" spans="1:13" ht="17.25" thickBot="1" x14ac:dyDescent="0.35">
      <c r="A2" s="60"/>
      <c r="B2" s="75"/>
      <c r="C2" s="75"/>
      <c r="D2" s="75"/>
      <c r="E2" s="75"/>
      <c r="F2" s="75"/>
      <c r="G2" s="75"/>
      <c r="H2" s="75"/>
      <c r="I2" s="75"/>
      <c r="J2" s="76"/>
      <c r="K2" s="76"/>
      <c r="L2" s="76"/>
      <c r="M2" s="77"/>
    </row>
    <row r="3" spans="1:13" ht="33" x14ac:dyDescent="0.3">
      <c r="A3" s="64" t="s">
        <v>111</v>
      </c>
      <c r="B3" s="129"/>
      <c r="C3" s="130"/>
      <c r="D3" s="131"/>
      <c r="E3" s="75"/>
      <c r="F3" s="75"/>
      <c r="G3" s="75"/>
      <c r="H3" s="76"/>
      <c r="I3" s="76"/>
      <c r="J3" s="76"/>
      <c r="K3" s="76"/>
      <c r="L3" s="76"/>
      <c r="M3" s="77"/>
    </row>
    <row r="4" spans="1:13" ht="16.5" x14ac:dyDescent="0.3">
      <c r="A4" s="62" t="s">
        <v>112</v>
      </c>
      <c r="B4" s="132"/>
      <c r="C4" s="133"/>
      <c r="D4" s="134"/>
      <c r="E4" s="75"/>
      <c r="F4" s="75"/>
      <c r="G4" s="75"/>
      <c r="H4" s="76"/>
      <c r="I4" s="76"/>
      <c r="J4" s="76"/>
      <c r="K4" s="76"/>
      <c r="L4" s="76"/>
      <c r="M4" s="77"/>
    </row>
    <row r="5" spans="1:13" ht="16.5" x14ac:dyDescent="0.3">
      <c r="A5" s="62" t="s">
        <v>113</v>
      </c>
      <c r="B5" s="132"/>
      <c r="C5" s="133"/>
      <c r="D5" s="134"/>
      <c r="E5" s="75"/>
      <c r="F5" s="75"/>
      <c r="G5" s="75"/>
      <c r="H5" s="76"/>
      <c r="I5" s="76"/>
      <c r="J5" s="76"/>
      <c r="K5" s="76"/>
      <c r="L5" s="76"/>
      <c r="M5" s="77"/>
    </row>
    <row r="6" spans="1:13" ht="16.5" x14ac:dyDescent="0.3">
      <c r="A6" s="62" t="s">
        <v>114</v>
      </c>
      <c r="B6" s="132"/>
      <c r="C6" s="133"/>
      <c r="D6" s="134"/>
      <c r="E6" s="75"/>
      <c r="F6" s="75"/>
      <c r="G6" s="75"/>
      <c r="H6" s="76"/>
      <c r="I6" s="76"/>
      <c r="J6" s="76"/>
      <c r="K6" s="76"/>
      <c r="L6" s="76"/>
      <c r="M6" s="77"/>
    </row>
    <row r="7" spans="1:13" ht="16.5" x14ac:dyDescent="0.3">
      <c r="A7" s="62" t="s">
        <v>115</v>
      </c>
      <c r="B7" s="132"/>
      <c r="C7" s="133"/>
      <c r="D7" s="134"/>
      <c r="E7" s="108"/>
      <c r="F7" s="108"/>
      <c r="G7" s="108"/>
      <c r="H7" s="76"/>
      <c r="I7" s="76"/>
      <c r="J7" s="76"/>
      <c r="K7" s="76"/>
      <c r="L7" s="76"/>
      <c r="M7" s="77"/>
    </row>
    <row r="8" spans="1:13" ht="50.25" thickBot="1" x14ac:dyDescent="0.35">
      <c r="A8" s="65" t="s">
        <v>116</v>
      </c>
      <c r="B8" s="106"/>
      <c r="C8" s="106"/>
      <c r="D8" s="107"/>
      <c r="E8" s="75"/>
      <c r="F8" s="75"/>
      <c r="G8" s="75"/>
      <c r="H8" s="76"/>
      <c r="I8" s="76"/>
      <c r="J8" s="76"/>
      <c r="K8" s="76"/>
      <c r="L8" s="76"/>
      <c r="M8" s="77"/>
    </row>
    <row r="9" spans="1:13" ht="16.5" x14ac:dyDescent="0.3">
      <c r="A9" s="89"/>
      <c r="B9" s="90"/>
      <c r="C9" s="90"/>
      <c r="D9" s="90"/>
      <c r="E9" s="75"/>
      <c r="F9" s="75"/>
      <c r="G9" s="75"/>
      <c r="H9" s="76"/>
      <c r="I9" s="76"/>
      <c r="J9" s="76"/>
      <c r="K9" s="76"/>
      <c r="L9" s="76"/>
      <c r="M9" s="77"/>
    </row>
    <row r="10" spans="1:13" ht="17.25" thickBot="1" x14ac:dyDescent="0.35">
      <c r="A10" s="89"/>
      <c r="B10" s="90"/>
      <c r="C10" s="90"/>
      <c r="D10" s="90"/>
      <c r="E10" s="75"/>
      <c r="F10" s="75"/>
      <c r="G10" s="75"/>
      <c r="H10" s="76"/>
      <c r="I10" s="76"/>
      <c r="J10" s="76"/>
      <c r="K10" s="76"/>
      <c r="L10" s="76"/>
      <c r="M10" s="77"/>
    </row>
    <row r="11" spans="1:13" ht="45.75" thickBot="1" x14ac:dyDescent="0.3">
      <c r="A11" s="24" t="s">
        <v>0</v>
      </c>
      <c r="B11" s="24" t="s">
        <v>1</v>
      </c>
      <c r="C11" s="44" t="s">
        <v>2</v>
      </c>
      <c r="D11" s="44" t="s">
        <v>3</v>
      </c>
      <c r="E11" s="44" t="s">
        <v>4</v>
      </c>
      <c r="F11" s="23" t="s">
        <v>5</v>
      </c>
      <c r="G11" s="45" t="s">
        <v>6</v>
      </c>
      <c r="H11" s="23" t="s">
        <v>7</v>
      </c>
      <c r="I11" s="46" t="s">
        <v>8</v>
      </c>
      <c r="J11" s="23" t="s">
        <v>9</v>
      </c>
      <c r="K11" s="23" t="s">
        <v>33</v>
      </c>
      <c r="L11" s="76"/>
      <c r="M11" s="77"/>
    </row>
    <row r="12" spans="1:13" ht="45" x14ac:dyDescent="0.25">
      <c r="A12" s="51">
        <v>1</v>
      </c>
      <c r="B12" s="26" t="s">
        <v>102</v>
      </c>
      <c r="C12" s="93" t="s">
        <v>103</v>
      </c>
      <c r="D12" s="52" t="s">
        <v>107</v>
      </c>
      <c r="E12" s="53">
        <v>2</v>
      </c>
      <c r="F12" s="54"/>
      <c r="G12" s="55">
        <f t="shared" ref="G12:G14" si="0">ROUND(E12*F12,2)</f>
        <v>0</v>
      </c>
      <c r="H12" s="56"/>
      <c r="I12" s="55">
        <f t="shared" ref="I12:I14" si="1">ROUND(G12*H12,2)</f>
        <v>0</v>
      </c>
      <c r="J12" s="57">
        <f t="shared" ref="J12:J14" si="2">ROUND(G12+I12,2)</f>
        <v>0</v>
      </c>
      <c r="K12" s="5"/>
      <c r="L12" s="76"/>
      <c r="M12" s="77"/>
    </row>
    <row r="13" spans="1:13" ht="75" x14ac:dyDescent="0.25">
      <c r="A13" s="32">
        <v>2</v>
      </c>
      <c r="B13" s="38" t="s">
        <v>104</v>
      </c>
      <c r="C13" s="96" t="s">
        <v>105</v>
      </c>
      <c r="D13" s="39" t="s">
        <v>107</v>
      </c>
      <c r="E13" s="40">
        <v>4</v>
      </c>
      <c r="F13" s="41"/>
      <c r="G13" s="16">
        <f t="shared" si="0"/>
        <v>0</v>
      </c>
      <c r="H13" s="42"/>
      <c r="I13" s="16">
        <f t="shared" si="1"/>
        <v>0</v>
      </c>
      <c r="J13" s="20">
        <f t="shared" si="2"/>
        <v>0</v>
      </c>
      <c r="K13" s="43"/>
      <c r="L13" s="76"/>
      <c r="M13" s="77"/>
    </row>
    <row r="14" spans="1:13" ht="60.75" thickBot="1" x14ac:dyDescent="0.3">
      <c r="A14" s="33">
        <v>3</v>
      </c>
      <c r="B14" s="34" t="s">
        <v>106</v>
      </c>
      <c r="C14" s="95" t="s">
        <v>150</v>
      </c>
      <c r="D14" s="35" t="s">
        <v>30</v>
      </c>
      <c r="E14" s="36">
        <v>3</v>
      </c>
      <c r="F14" s="9"/>
      <c r="G14" s="58">
        <f t="shared" si="0"/>
        <v>0</v>
      </c>
      <c r="H14" s="10"/>
      <c r="I14" s="58">
        <f t="shared" si="1"/>
        <v>0</v>
      </c>
      <c r="J14" s="59">
        <f t="shared" si="2"/>
        <v>0</v>
      </c>
      <c r="K14" s="11"/>
      <c r="L14" s="76"/>
      <c r="M14" s="77"/>
    </row>
    <row r="15" spans="1:13" ht="15.75" thickBot="1" x14ac:dyDescent="0.3">
      <c r="A15" s="142" t="s">
        <v>110</v>
      </c>
      <c r="B15" s="143"/>
      <c r="C15" s="143"/>
      <c r="D15" s="143"/>
      <c r="E15" s="143"/>
      <c r="F15" s="143"/>
      <c r="G15" s="47">
        <f>SUM(G12:G14)</f>
        <v>0</v>
      </c>
      <c r="H15" s="48"/>
      <c r="I15" s="49">
        <f>SUM(I12:I14)</f>
        <v>0</v>
      </c>
      <c r="J15" s="50">
        <f>SUM(J12:J14)</f>
        <v>0</v>
      </c>
      <c r="K15" s="91"/>
      <c r="L15" s="76"/>
      <c r="M15" s="77"/>
    </row>
    <row r="16" spans="1:13" ht="15.75" thickBot="1" x14ac:dyDescent="0.3">
      <c r="A16" s="78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7"/>
    </row>
    <row r="17" spans="1:13" ht="15.75" thickBot="1" x14ac:dyDescent="0.3">
      <c r="A17" s="126" t="s">
        <v>31</v>
      </c>
      <c r="B17" s="127"/>
      <c r="C17" s="127"/>
      <c r="D17" s="128"/>
      <c r="E17" s="76"/>
      <c r="F17" s="76"/>
      <c r="G17" s="76"/>
      <c r="H17" s="76"/>
      <c r="I17" s="76"/>
      <c r="J17" s="76"/>
      <c r="K17" s="76"/>
      <c r="L17" s="76"/>
      <c r="M17" s="77"/>
    </row>
    <row r="18" spans="1:13" ht="15.75" thickBot="1" x14ac:dyDescent="0.3">
      <c r="A18" s="13"/>
      <c r="B18" s="123" t="s">
        <v>32</v>
      </c>
      <c r="C18" s="124"/>
      <c r="D18" s="125"/>
      <c r="E18" s="76"/>
      <c r="F18" s="76"/>
      <c r="G18" s="76"/>
      <c r="H18" s="76"/>
      <c r="I18" s="76"/>
      <c r="J18" s="76"/>
      <c r="K18" s="76"/>
      <c r="L18" s="76"/>
      <c r="M18" s="77"/>
    </row>
    <row r="19" spans="1:13" ht="15.75" thickBot="1" x14ac:dyDescent="0.3">
      <c r="A19" s="14"/>
      <c r="B19" s="112" t="s">
        <v>109</v>
      </c>
      <c r="C19" s="113"/>
      <c r="D19" s="114"/>
      <c r="E19" s="76"/>
      <c r="F19" s="76"/>
      <c r="G19" s="76"/>
      <c r="H19" s="76"/>
      <c r="I19" s="76"/>
      <c r="J19" s="76"/>
      <c r="K19" s="76"/>
      <c r="L19" s="76"/>
      <c r="M19" s="77"/>
    </row>
    <row r="20" spans="1:13" ht="15.75" thickBot="1" x14ac:dyDescent="0.3">
      <c r="A20" s="15" t="s">
        <v>34</v>
      </c>
      <c r="B20" s="137" t="s">
        <v>35</v>
      </c>
      <c r="C20" s="138"/>
      <c r="D20" s="139"/>
      <c r="E20" s="76"/>
      <c r="F20" s="76"/>
      <c r="G20" s="76"/>
      <c r="H20" s="76"/>
      <c r="I20" s="76"/>
      <c r="J20" s="76"/>
      <c r="K20" s="76"/>
      <c r="L20" s="76"/>
      <c r="M20" s="77"/>
    </row>
    <row r="21" spans="1:13" x14ac:dyDescent="0.25">
      <c r="A21" s="78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7"/>
    </row>
    <row r="22" spans="1:13" ht="15.75" thickBot="1" x14ac:dyDescent="0.3">
      <c r="A22" s="78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</row>
    <row r="23" spans="1:13" ht="15.75" thickBot="1" x14ac:dyDescent="0.3">
      <c r="A23" s="126" t="s">
        <v>31</v>
      </c>
      <c r="B23" s="127"/>
      <c r="C23" s="127"/>
      <c r="D23" s="128"/>
      <c r="E23" s="76"/>
      <c r="F23" s="76"/>
      <c r="G23" s="76"/>
      <c r="H23" s="76"/>
      <c r="I23" s="76"/>
      <c r="J23" s="76"/>
      <c r="K23" s="76"/>
      <c r="L23" s="76"/>
      <c r="M23" s="77"/>
    </row>
    <row r="24" spans="1:13" ht="15.75" thickBot="1" x14ac:dyDescent="0.3">
      <c r="A24" s="13"/>
      <c r="B24" s="123" t="s">
        <v>32</v>
      </c>
      <c r="C24" s="124"/>
      <c r="D24" s="125"/>
      <c r="E24" s="76"/>
      <c r="F24" s="76"/>
      <c r="G24" s="76"/>
      <c r="H24" s="76"/>
      <c r="I24" s="76"/>
      <c r="J24" s="76"/>
      <c r="K24" s="76"/>
      <c r="L24" s="76"/>
      <c r="M24" s="77"/>
    </row>
    <row r="25" spans="1:13" ht="15.75" thickBot="1" x14ac:dyDescent="0.3">
      <c r="A25" s="14"/>
      <c r="B25" s="112" t="s">
        <v>109</v>
      </c>
      <c r="C25" s="113"/>
      <c r="D25" s="114"/>
      <c r="E25" s="76"/>
      <c r="F25" s="76"/>
      <c r="G25" s="76"/>
      <c r="H25" s="76"/>
      <c r="I25" s="76"/>
      <c r="J25" s="76"/>
      <c r="K25" s="76"/>
      <c r="L25" s="76"/>
      <c r="M25" s="77"/>
    </row>
    <row r="26" spans="1:13" ht="15.75" thickBot="1" x14ac:dyDescent="0.3">
      <c r="A26" s="15" t="s">
        <v>34</v>
      </c>
      <c r="B26" s="112" t="s">
        <v>35</v>
      </c>
      <c r="C26" s="113"/>
      <c r="D26" s="114"/>
      <c r="E26" s="76"/>
      <c r="F26" s="76"/>
      <c r="G26" s="76"/>
      <c r="H26" s="76"/>
      <c r="I26" s="76"/>
      <c r="J26" s="76"/>
      <c r="K26" s="76"/>
      <c r="L26" s="76"/>
      <c r="M26" s="77"/>
    </row>
    <row r="27" spans="1:13" ht="15.75" thickBot="1" x14ac:dyDescent="0.3">
      <c r="A27" s="84" t="s">
        <v>122</v>
      </c>
      <c r="B27" s="109" t="s">
        <v>123</v>
      </c>
      <c r="C27" s="110"/>
      <c r="D27" s="111"/>
      <c r="E27" s="76"/>
      <c r="F27" s="76"/>
      <c r="G27" s="76"/>
      <c r="H27" s="76"/>
      <c r="I27" s="76"/>
      <c r="J27" s="76"/>
      <c r="K27" s="76"/>
      <c r="L27" s="76"/>
      <c r="M27" s="77"/>
    </row>
    <row r="28" spans="1:13" ht="15.75" thickBot="1" x14ac:dyDescent="0.3">
      <c r="A28" s="115" t="s">
        <v>127</v>
      </c>
      <c r="B28" s="116"/>
      <c r="C28" s="117"/>
      <c r="D28" s="76"/>
      <c r="E28" s="76"/>
      <c r="F28" s="76"/>
      <c r="G28" s="76"/>
      <c r="H28" s="76"/>
      <c r="I28" s="76"/>
      <c r="J28" s="76"/>
      <c r="K28" s="76"/>
      <c r="L28" s="76"/>
      <c r="M28" s="77"/>
    </row>
    <row r="29" spans="1:13" x14ac:dyDescent="0.25">
      <c r="A29" s="78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</row>
    <row r="30" spans="1:13" ht="33" x14ac:dyDescent="0.3">
      <c r="A30" s="63" t="s">
        <v>118</v>
      </c>
      <c r="B30" s="97"/>
      <c r="C30" s="97"/>
      <c r="D30" s="75"/>
      <c r="E30" s="75"/>
      <c r="F30" s="75"/>
      <c r="G30" s="76"/>
      <c r="H30" s="76"/>
      <c r="I30" s="76"/>
      <c r="J30" s="76"/>
      <c r="K30" s="76"/>
      <c r="L30" s="76"/>
      <c r="M30" s="77"/>
    </row>
    <row r="31" spans="1:13" ht="16.5" x14ac:dyDescent="0.3">
      <c r="A31" s="66"/>
      <c r="B31" s="80"/>
      <c r="C31" s="80"/>
      <c r="D31" s="80"/>
      <c r="E31" s="80"/>
      <c r="F31" s="80"/>
      <c r="G31" s="76"/>
      <c r="H31" s="76"/>
      <c r="I31" s="76"/>
      <c r="J31" s="76"/>
      <c r="K31" s="76"/>
      <c r="L31" s="76"/>
      <c r="M31" s="77"/>
    </row>
    <row r="32" spans="1:13" ht="33" x14ac:dyDescent="0.3">
      <c r="A32" s="63" t="s">
        <v>119</v>
      </c>
      <c r="B32" s="97"/>
      <c r="C32" s="97"/>
      <c r="D32" s="75"/>
      <c r="E32" s="75"/>
      <c r="F32" s="75"/>
      <c r="G32" s="76"/>
      <c r="H32" s="76"/>
      <c r="I32" s="76"/>
      <c r="J32" s="76"/>
      <c r="K32" s="76"/>
      <c r="L32" s="76"/>
      <c r="M32" s="77"/>
    </row>
    <row r="33" spans="1:13" ht="16.5" x14ac:dyDescent="0.3">
      <c r="A33" s="60"/>
      <c r="B33" s="75"/>
      <c r="C33" s="75"/>
      <c r="D33" s="75"/>
      <c r="E33" s="75"/>
      <c r="F33" s="75"/>
      <c r="G33" s="76"/>
      <c r="H33" s="76"/>
      <c r="I33" s="76"/>
      <c r="J33" s="76"/>
      <c r="K33" s="76"/>
      <c r="L33" s="76"/>
      <c r="M33" s="77"/>
    </row>
    <row r="34" spans="1:13" ht="66.75" thickBot="1" x14ac:dyDescent="0.35">
      <c r="A34" s="65" t="s">
        <v>120</v>
      </c>
      <c r="B34" s="85"/>
      <c r="C34" s="85"/>
      <c r="D34" s="81" t="s">
        <v>121</v>
      </c>
      <c r="E34" s="106"/>
      <c r="F34" s="106"/>
      <c r="G34" s="82"/>
      <c r="H34" s="82"/>
      <c r="I34" s="82"/>
      <c r="J34" s="82"/>
      <c r="K34" s="82"/>
      <c r="L34" s="82"/>
      <c r="M34" s="83"/>
    </row>
  </sheetData>
  <sheetProtection formatColumns="0" formatRows="0" selectLockedCells="1"/>
  <mergeCells count="21">
    <mergeCell ref="A1:I1"/>
    <mergeCell ref="B3:D3"/>
    <mergeCell ref="B4:D4"/>
    <mergeCell ref="B5:D5"/>
    <mergeCell ref="B6:D6"/>
    <mergeCell ref="B7:D7"/>
    <mergeCell ref="E7:G7"/>
    <mergeCell ref="B8:D8"/>
    <mergeCell ref="A23:D23"/>
    <mergeCell ref="B24:D24"/>
    <mergeCell ref="A17:D17"/>
    <mergeCell ref="B18:D18"/>
    <mergeCell ref="B19:D19"/>
    <mergeCell ref="B20:D20"/>
    <mergeCell ref="E34:F34"/>
    <mergeCell ref="B25:D25"/>
    <mergeCell ref="B26:D26"/>
    <mergeCell ref="B27:D27"/>
    <mergeCell ref="B30:C30"/>
    <mergeCell ref="B32:C32"/>
    <mergeCell ref="A28:C28"/>
  </mergeCells>
  <pageMargins left="0.7" right="0.7" top="0.75" bottom="0.75" header="0.3" footer="0.3"/>
  <pageSetup paperSize="9" scale="5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I.časť - Chemikálie</vt:lpstr>
      <vt:lpstr>II. časť - Kity</vt:lpstr>
      <vt:lpstr>III. časť - Spotrebný materiál</vt:lpstr>
      <vt:lpstr>IV. časť - Kancelársky materiál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2021-12-02T20:02:08Z</cp:lastPrinted>
  <dcterms:created xsi:type="dcterms:W3CDTF">2021-11-30T19:19:47Z</dcterms:created>
  <dcterms:modified xsi:type="dcterms:W3CDTF">2022-03-16T20:20:33Z</dcterms:modified>
</cp:coreProperties>
</file>