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d375c4c81c48a3/Desktop/"/>
    </mc:Choice>
  </mc:AlternateContent>
  <xr:revisionPtr revIDLastSave="0" documentId="8_{971738B6-6582-4B83-AC86-9722CBE49077}" xr6:coauthVersionLast="36" xr6:coauthVersionMax="36" xr10:uidLastSave="{00000000-0000-0000-0000-000000000000}"/>
  <bookViews>
    <workbookView xWindow="0" yWindow="0" windowWidth="23040" windowHeight="9060" activeTab="1" xr2:uid="{370660E3-1F2A-415C-9061-20141D9C5A9D}"/>
  </bookViews>
  <sheets>
    <sheet name="I.časť - Spotrebný materiál" sheetId="3" r:id="rId1"/>
    <sheet name="II. časť - Klinický materiál" sheetId="4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I25" i="3" s="1"/>
  <c r="J25" i="3" s="1"/>
  <c r="G26" i="3"/>
  <c r="I26" i="3" s="1"/>
  <c r="G27" i="3"/>
  <c r="I27" i="3" s="1"/>
  <c r="J27" i="3" s="1"/>
  <c r="G28" i="3"/>
  <c r="I28" i="3" s="1"/>
  <c r="G29" i="3"/>
  <c r="I29" i="3" s="1"/>
  <c r="J29" i="3" s="1"/>
  <c r="G30" i="3"/>
  <c r="G31" i="3"/>
  <c r="I31" i="3" s="1"/>
  <c r="J31" i="3" s="1"/>
  <c r="G32" i="3"/>
  <c r="I32" i="3" s="1"/>
  <c r="J32" i="3" s="1"/>
  <c r="G33" i="3"/>
  <c r="I33" i="3" s="1"/>
  <c r="J33" i="3" s="1"/>
  <c r="G34" i="3"/>
  <c r="I34" i="3" s="1"/>
  <c r="G35" i="3"/>
  <c r="I35" i="3" s="1"/>
  <c r="J35" i="3" s="1"/>
  <c r="G36" i="3"/>
  <c r="I36" i="3" s="1"/>
  <c r="G37" i="3"/>
  <c r="I37" i="3" s="1"/>
  <c r="J37" i="3" s="1"/>
  <c r="G38" i="3"/>
  <c r="I38" i="3" s="1"/>
  <c r="G39" i="3"/>
  <c r="I39" i="3" s="1"/>
  <c r="J39" i="3" s="1"/>
  <c r="G40" i="3"/>
  <c r="I40" i="3" s="1"/>
  <c r="J40" i="3" s="1"/>
  <c r="G41" i="3"/>
  <c r="I41" i="3" s="1"/>
  <c r="J41" i="3" s="1"/>
  <c r="G13" i="3"/>
  <c r="I13" i="3" s="1"/>
  <c r="G14" i="3"/>
  <c r="I14" i="3" s="1"/>
  <c r="G15" i="3"/>
  <c r="I15" i="3" s="1"/>
  <c r="G16" i="3"/>
  <c r="G17" i="3"/>
  <c r="I17" i="3" s="1"/>
  <c r="G18" i="3"/>
  <c r="G19" i="3"/>
  <c r="I19" i="3" s="1"/>
  <c r="G20" i="3"/>
  <c r="I20" i="3" s="1"/>
  <c r="G21" i="3"/>
  <c r="I21" i="3" s="1"/>
  <c r="G22" i="3"/>
  <c r="I22" i="3" s="1"/>
  <c r="G23" i="3"/>
  <c r="I23" i="3" s="1"/>
  <c r="G24" i="3"/>
  <c r="G42" i="3"/>
  <c r="I42" i="3" s="1"/>
  <c r="G43" i="3"/>
  <c r="I43" i="3" s="1"/>
  <c r="J43" i="3" s="1"/>
  <c r="G44" i="3"/>
  <c r="I44" i="3" s="1"/>
  <c r="G45" i="3"/>
  <c r="I45" i="3" s="1"/>
  <c r="J45" i="3" s="1"/>
  <c r="G46" i="3"/>
  <c r="I46" i="3" s="1"/>
  <c r="G47" i="3"/>
  <c r="I47" i="3" s="1"/>
  <c r="G48" i="3"/>
  <c r="G49" i="3"/>
  <c r="I49" i="3" s="1"/>
  <c r="G50" i="3"/>
  <c r="I50" i="3" s="1"/>
  <c r="G51" i="3"/>
  <c r="G52" i="3"/>
  <c r="G53" i="3"/>
  <c r="I53" i="3" s="1"/>
  <c r="G54" i="3"/>
  <c r="I54" i="3" s="1"/>
  <c r="G55" i="3"/>
  <c r="I55" i="3" s="1"/>
  <c r="G56" i="3"/>
  <c r="G57" i="3"/>
  <c r="I57" i="3" s="1"/>
  <c r="G58" i="3"/>
  <c r="I58" i="3" s="1"/>
  <c r="G59" i="3"/>
  <c r="G60" i="3"/>
  <c r="G61" i="3"/>
  <c r="I61" i="3" s="1"/>
  <c r="G13" i="4"/>
  <c r="I13" i="4" s="1"/>
  <c r="G12" i="4"/>
  <c r="G12" i="3"/>
  <c r="I12" i="3" s="1"/>
  <c r="J12" i="3" s="1"/>
  <c r="J38" i="3" l="1"/>
  <c r="I30" i="3"/>
  <c r="J30" i="3" s="1"/>
  <c r="I48" i="3"/>
  <c r="J48" i="3" s="1"/>
  <c r="J42" i="3"/>
  <c r="J34" i="3"/>
  <c r="J26" i="3"/>
  <c r="J20" i="3"/>
  <c r="J22" i="3"/>
  <c r="I18" i="3"/>
  <c r="J18" i="3" s="1"/>
  <c r="J44" i="3"/>
  <c r="J36" i="3"/>
  <c r="J28" i="3"/>
  <c r="J50" i="3"/>
  <c r="J46" i="3"/>
  <c r="I24" i="3"/>
  <c r="J24" i="3" s="1"/>
  <c r="I16" i="3"/>
  <c r="J16" i="3" s="1"/>
  <c r="J14" i="3"/>
  <c r="J49" i="3"/>
  <c r="J47" i="3"/>
  <c r="J23" i="3"/>
  <c r="J21" i="3"/>
  <c r="J19" i="3"/>
  <c r="J17" i="3"/>
  <c r="J15" i="3"/>
  <c r="J13" i="3"/>
  <c r="I60" i="3"/>
  <c r="J60" i="3" s="1"/>
  <c r="I52" i="3"/>
  <c r="J52" i="3" s="1"/>
  <c r="J61" i="3"/>
  <c r="J57" i="3"/>
  <c r="J53" i="3"/>
  <c r="I56" i="3"/>
  <c r="J56" i="3" s="1"/>
  <c r="J55" i="3"/>
  <c r="J54" i="3"/>
  <c r="I59" i="3"/>
  <c r="J59" i="3" s="1"/>
  <c r="I51" i="3"/>
  <c r="J51" i="3" s="1"/>
  <c r="J58" i="3"/>
  <c r="J13" i="4"/>
  <c r="I12" i="4"/>
  <c r="G14" i="4"/>
  <c r="G62" i="3"/>
  <c r="I62" i="3" l="1"/>
  <c r="I14" i="4"/>
  <c r="J12" i="4"/>
  <c r="J14" i="4" s="1"/>
  <c r="J62" i="3"/>
</calcChain>
</file>

<file path=xl/sharedStrings.xml><?xml version="1.0" encoding="utf-8"?>
<sst xmlns="http://schemas.openxmlformats.org/spreadsheetml/2006/main" count="218" uniqueCount="150">
  <si>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</si>
  <si>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</si>
  <si>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</si>
  <si>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</si>
  <si>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</si>
  <si>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</si>
  <si>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</si>
  <si>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</si>
  <si>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</si>
  <si>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</si>
  <si>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</si>
  <si>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</si>
  <si>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</si>
  <si>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</si>
  <si>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</si>
  <si>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kit</t>
  </si>
  <si>
    <t>Spolu za spotrebný materiál</t>
  </si>
  <si>
    <t>Vypĺňa uchádzač.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</si>
  <si>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</si>
  <si>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</si>
  <si>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</si>
  <si>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</si>
  <si>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</si>
  <si>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</si>
  <si>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</si>
  <si>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</si>
  <si>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</si>
  <si>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</si>
  <si>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</si>
  <si>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</si>
  <si>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</si>
  <si>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Príloha č.1 - Formulár cenovej ponuky pre I. časť predmetu zákazky.</t>
  </si>
  <si>
    <t xml:space="preserve">Platnosť cenovenej ponuky do 30.06.2022. </t>
  </si>
  <si>
    <t>Spolu za klinický materiál</t>
  </si>
  <si>
    <t>Bunková  línia VERO-6</t>
  </si>
  <si>
    <t>Parafilm M</t>
  </si>
  <si>
    <t>Etanol 70 %</t>
  </si>
  <si>
    <t>Peroxid vodíka</t>
  </si>
  <si>
    <t>Sklenená fľaša 2 ml</t>
  </si>
  <si>
    <t>Sklenená fľaša 500 ml</t>
  </si>
  <si>
    <t>Sklenená fľaša 1000 ml</t>
  </si>
  <si>
    <t>Pipetovacie špičky, graduované, žlté 10-200 µl</t>
  </si>
  <si>
    <t>Pipetovacie špičky, priehladné, 100-1000 µl</t>
  </si>
  <si>
    <t>Pipetovacie špičky 100 µl</t>
  </si>
  <si>
    <t>Pipetovacie špičky 10-200 µl</t>
  </si>
  <si>
    <t>Mikrocentrifugačné skúmavky 1,5 ml (typ Eppendorf)</t>
  </si>
  <si>
    <t>Mikrotitračné platničky 96 jamkové, transparentné</t>
  </si>
  <si>
    <t>Zátky na plastové skúmavky</t>
  </si>
  <si>
    <t>Plastové fľaštičky na histológiu, so šrobovacím závitom</t>
  </si>
  <si>
    <t xml:space="preserve">Pipeta rozsah 2 až 20 μL    </t>
  </si>
  <si>
    <t>Pipeta 1 až 10 μL</t>
  </si>
  <si>
    <t>Pipeta 10 až 100 μL</t>
  </si>
  <si>
    <t>Pipeta 20 až 200 μL</t>
  </si>
  <si>
    <t>Pipeta 100 až 1000 μL</t>
  </si>
  <si>
    <t>Pipeta 500 až 5000 μL</t>
  </si>
  <si>
    <t>Multikanálová pipeta 20-200 μL</t>
  </si>
  <si>
    <t>Rukavice nitrilové, veľkosť S</t>
  </si>
  <si>
    <t>Rukavice nitrilové, veľkosť M</t>
  </si>
  <si>
    <t>Rukavice nitrilové, veľkosť L</t>
  </si>
  <si>
    <t>Médiá DMEM 500 ml -Typ Dulbecco’s modification of Eagle medium (DMEM)</t>
  </si>
  <si>
    <t>L-Glutamín 100 ml</t>
  </si>
  <si>
    <t>Trypsín EDTA 100 ml</t>
  </si>
  <si>
    <t>Zmes Penicilín-Streptomycín 100 ml</t>
  </si>
  <si>
    <t>Fetálne bovinné sérum 100 ml</t>
  </si>
  <si>
    <t>Fľaše na bunkové kultúry 50 ml</t>
  </si>
  <si>
    <t>Fľaše na bunkové kultúry 250 ml</t>
  </si>
  <si>
    <t>Misky na kultiváciu buniek 100 ml</t>
  </si>
  <si>
    <t xml:space="preserve">Vortex s nástavcom pre  96 jamkové platničky (trepačka) </t>
  </si>
  <si>
    <t>Chemikália MTT (3-[4,5-dimethylthiazol-2-yl]-2,5 diphenyl tetrazolium bromide) - vhodný pre bunkové kultúry a tkanivá, CAS No. 298-93-1</t>
  </si>
  <si>
    <t>Automatická pipeta s nastaviteľnými objemami</t>
  </si>
  <si>
    <t xml:space="preserve">Pipeta krokovacia </t>
  </si>
  <si>
    <t>Luminiscenčná látka na sledovanie chemiluminiscencie 5 g</t>
  </si>
  <si>
    <t>Pravouhlá kremenná kyveta s vrchnáčikom 5 mm na meranie chemiluminiscencie</t>
  </si>
  <si>
    <t xml:space="preserve">Pipeta pre max objem 2 až 20 μL </t>
  </si>
  <si>
    <t xml:space="preserve">Pipeta pre max objem 1 až 10 μL  </t>
  </si>
  <si>
    <t xml:space="preserve">Pipeta  pre max objem 10 až 100 μL </t>
  </si>
  <si>
    <t>Pipeta  pre max objem 20 až 200 μL</t>
  </si>
  <si>
    <t>Pipeta pre max objem 100 až 1000 μL</t>
  </si>
  <si>
    <t>Pipeta pre max objem 500 až 5000 μL</t>
  </si>
  <si>
    <t>ks</t>
  </si>
  <si>
    <t>L</t>
  </si>
  <si>
    <t>2500 ks/bal</t>
  </si>
  <si>
    <t>1000 ks/bal</t>
  </si>
  <si>
    <t>4800 ks/bal</t>
  </si>
  <si>
    <t>100 ks/bal</t>
  </si>
  <si>
    <t>400 ks/bal</t>
  </si>
  <si>
    <t>120 ks/bal</t>
  </si>
  <si>
    <t>12 ks/bal</t>
  </si>
  <si>
    <t>200 ks/bal</t>
  </si>
  <si>
    <t>360 ks/bal</t>
  </si>
  <si>
    <t>EpiIntestinal kit (24 modelov)</t>
  </si>
  <si>
    <t xml:space="preserve">EpiAirway kit (24 modelov) </t>
  </si>
  <si>
    <t xml:space="preserve">Elisa Kit na stanovenie IL-1a aktivity (IL-1 alpha/IL-1F1, ľudský)
</t>
  </si>
  <si>
    <t xml:space="preserve">ELISA Kit pre stanovenie hladiny ľudského interleukínu 1 a jeho aktivity v supernatantoch z bunkových kultúr, séra a plazmy. Obsahuje rekombinantny ludský IL-1 alpha and protilátky voči rekombinantnému ľudskému cytkínu IL-1 alpha. Validovaný v štúdiách s 3D rekonštitovanými tkanivovými modelmi. 96-well prúžkový. Prirodzený a rekombinantný ľudský IL-1 alpha. Senzitivita 1 pg/mL, rozsah 3.9 - 250 pg/mL.  1 kit v balení. 
Výber kitu úzko súvisí so zavedenými metódami, prístrojovým vybavením a vykonanými  validačnými štúdiami. </t>
  </si>
  <si>
    <t>Kit na uvolnenie ľudského LDH</t>
  </si>
  <si>
    <t>Tesniaca fólia zabraňujúca kontaminácií vzoriek a odparovaniu s priľnavosťou aj okolo nepravidelných tvarov a povrchov, šírka 5 cm.</t>
  </si>
  <si>
    <t xml:space="preserve"> 70 % roztok etanolu.</t>
  </si>
  <si>
    <t>Peroxid vodíka na laboratórne účely.</t>
  </si>
  <si>
    <t>Sklenená fľaša na vzorky, objem 2 ml (borosilikátové sklo, A-typ), PTFE (teflonové) septum, 12 mm, výška 35-38 mm, nesterilné.</t>
  </si>
  <si>
    <t>Sklenená fľaša s vrchnákom na roztoky médií, objem 500 ml, vhodná aj na autoklávovanie.</t>
  </si>
  <si>
    <t>Sklenená fľaša s vrchnákom na roztoky médií, objem 1000 ml, vhodná aj na autoklávovanie.</t>
  </si>
  <si>
    <t>Kadička sklenená, objem 2-5 ml.</t>
  </si>
  <si>
    <t>Kadička sklenená, objem 10 ml.</t>
  </si>
  <si>
    <t>Pipetovacie špičky s kontrolovanou veľkosťou pórov, bez použitia aditív, vhodné pre klinickú, molekulárnu prax aj pre lifescience laboratória, bez prítomnosti Dnáz, Rnáz, DNA/RNA a pyrogénov. Graduované. Vhodné pre objem 10 -  200 µl. Kompatibilné s pipetami Fisher a Brand, sterilné.</t>
  </si>
  <si>
    <t>Pipetovacie špičky s kontrolovanou veľkosťou pórov, bez použitia aditív, vhodné pre klinickú, molekulárnu prax aj pre lifescience laboratória, bez prítomnosti Dnáz, Rnáz, DNA/RNA a pyrogénov. Priehľadné. Vhodné pre objem 100 -  1000 µl. Kompatibilné s pipetami Fisher a Brand, sterilné.</t>
  </si>
  <si>
    <t>Pipetovacie špičky pre mikropipety s kontrolovanou veľkosťou pórov, bez použitia aditív, vhodné pre klinickú, molekulárnu prax aj pre lifescience laboratória, bez prítomnosti Dnáz, Rnáz, DNA/RNA a pyrogénov. Vhodné pre objem max. 10µl. Kompatibilné s pipetami Fisher a Brand, sterilné.</t>
  </si>
  <si>
    <t>Pipetovacie špičky  s kontrolovanou veľkosťou pórov, bez použitia aditív, vhodné pre klinickú, molekulárnu prax aj pre lifescience laboratória, bez prítomnosti Dnáz, Rnáz, DNA/RNA a pyrogénov. Vhodné pre objem 100 µl. Kompatibilné s pipetami Fisher a Brand, sterilné.</t>
  </si>
  <si>
    <t>Mikrocentrifugačné skúmavky (typ Eppendorf), uzátvárateľné, s dobrým tesnením, rovnomerná hrúbka steny, objem 1,5 ml. 
Zdôvodnenie: typizovaná centrifuga</t>
  </si>
  <si>
    <t>Transparentné  mikrotitračné 96 jamkové platničky vhodné pre kultiváciu buniek.</t>
  </si>
  <si>
    <t xml:space="preserve">Plastové skúmavky 10-14 ml </t>
  </si>
  <si>
    <t>Plastové skúmavky, vhodné pre objemy 10-14 ml, 105 x 16 mm.</t>
  </si>
  <si>
    <t>Zátky na plastové skúmavky, vhodné pre objem 10-14 ml, 105 x 16 mm.</t>
  </si>
  <si>
    <t>Plastové fľaštičky na histológiu, so šrobovacím závitom (objem 7-10 ml), vhodné pre uschovávanie vzoriek v 10 % formalíne.</t>
  </si>
  <si>
    <t>Multikanálová pipeta, min. 4 kanály, pre max objem 20 a 200 μL, kompatibilná so špičkami Gilson, Fisher a Brand.</t>
  </si>
  <si>
    <t>Nesterilné nitrilové rukavice, biele (alternatívne modré alebo fialové), neprašné, veľkosti "S".</t>
  </si>
  <si>
    <t>Nesterilné nitrilové rukavice, biele (alternatívne modré alebo fialové), neprašné, veľkosti "M".</t>
  </si>
  <si>
    <t>Nesterilné nitrilové rukavice, biele (alternatívne modré alebo fialové), neprašné, veľkosti "L".</t>
  </si>
  <si>
    <t>L-glutamín v množstve 100 ml pre použitie v laboratóriu pri práci s bunkovými a tkanivovými kultúrami.</t>
  </si>
  <si>
    <t>Fetálne bovinné sérum inaktivované v množstve 100 ml pre použitie v laboratóriu pri práci s bunkovými a tkanivovými kultúrami. Testované na bunkové kultúry, tepelne inaktivované, sterilné.</t>
  </si>
  <si>
    <t>Fľaše na bunkové kultúry 50 ml, s ventilovaným uzáverom a úpravou povrchu pre rast bunkových kultúr, sterilné, bez pyrogénov, kultivačná plocha 25 CM².</t>
  </si>
  <si>
    <t>Fľaše na bunkové kultúry 250 ml, s ventilovaným uzáverom a úpravou povrchu pre rast bunkových kultúr, sterilné, bez pyrogénov, kultivačná plocha 75 CM².</t>
  </si>
  <si>
    <t xml:space="preserve">Misky na kultiváciu buniek 100 ml, s úpravou povrchu pre rast bunkových kultúr, sterilné.
</t>
  </si>
  <si>
    <t xml:space="preserve">Trepačka do laboratória pre malé objemy vzoriek, s dotykovým ovládaním, rýchlosť min 2500 ot/min. </t>
  </si>
  <si>
    <r>
      <t xml:space="preserve">Automatická pipeta (8-kanálov)  s nastaviteľným objemom do </t>
    </r>
    <r>
      <rPr>
        <sz val="11"/>
        <rFont val="Calibri"/>
        <family val="2"/>
        <scheme val="minor"/>
      </rPr>
      <t>300 μL, autoklávovateľná.</t>
    </r>
  </si>
  <si>
    <t>Nadstavce na automatickú pipetu sterilné 15 ml</t>
  </si>
  <si>
    <t>Nadstavce na automatickú pipetu sterilné 25 ml</t>
  </si>
  <si>
    <r>
      <t xml:space="preserve">Nadstavce na automatickú pipetu, vhodné pre klinickú, molekulárnu prax aj pre lifescience laboratória. Vhodné pre objem 25 ml, sterilné. </t>
    </r>
    <r>
      <rPr>
        <sz val="11"/>
        <rFont val="Calibri"/>
        <family val="2"/>
        <scheme val="minor"/>
      </rPr>
      <t>Kompatibilné so systémami Brandt, Handystep.</t>
    </r>
  </si>
  <si>
    <t>Nadstavce na automatickú pipetu sterilné 50 ml</t>
  </si>
  <si>
    <r>
      <t xml:space="preserve">Nadstavce na automatickú pipetu, vhodné pre klinickú, molekulárnu prax aj pre lifescience laboratória. Vhodné pre objem 50 ml, sterilné. </t>
    </r>
    <r>
      <rPr>
        <sz val="11"/>
        <rFont val="Calibri"/>
        <family val="2"/>
        <scheme val="minor"/>
      </rPr>
      <t>Kompatibilné so systémami Brandt, Handystep.</t>
    </r>
  </si>
  <si>
    <t xml:space="preserve">Krokovacia pipeta automatická,  na pipetovanie rovnakého média v dlhých sériách s rovnakým objemom, umožňujúca opakované a rýchle dávkovanie rovnakých objemov za sebou v rozmedzí od 1 µl do 5 000 µl + nabíjací stojan. </t>
  </si>
  <si>
    <r>
      <t xml:space="preserve">Luminol, sodná soľ  - Luminiscenčná látka na sledovanie chemiluminiscencie 5 g (Luminol sodium salt
Synonym(s): 3-Aminophthalhydrazide, 5-Amino-2,3-dihydro-1,4-phthalazinedione), CAS číslo: 20666-12-0.
</t>
    </r>
    <r>
      <rPr>
        <sz val="11"/>
        <rFont val="Calibri"/>
        <family val="2"/>
        <scheme val="minor"/>
      </rPr>
      <t xml:space="preserve">
Zdôvodnenie: Táto látka sa vyžaduje kvoli zavedenej metodike na pracovisku a prístroju, ktorý je používaný na analýzu. </t>
    </r>
  </si>
  <si>
    <t>Pravouhlá kremenná kyveta s vrchnáčikom 5 mm na meranie chemiluminiscencie.</t>
  </si>
  <si>
    <t xml:space="preserve">Tkanivové kultúry (EpiIntestinal) - modely potrebné na 50 látok v 1 koncentrácii a 2 nezávislé testy.
Zdôvodnenie: 3D in vitro rekonštituované tkanivové modely z primárnych ľudských buniek EpiIntestinal sú modely navrhnuté a definované v projekte pre riešenie otázok prestupu a toxicity látok cez gastrointestinálny systém. Pre splnenie experimentálnej úlohy nie je možné nahradiť tento systém iným modelom. Výber modelov úzko súvisí so zavedenými metódami, prístrojovým vybavením a vykonanými  validačnými štúdiami. </t>
  </si>
  <si>
    <t xml:space="preserve">Tkanivové kultúry (EpiAirway) - Modely potrebné na 50 látok v 1 koncentrácii a 2 nezávislé testy.
Zdôvodnenie: 3D in vitro rekonštituované tkanivové modely z primárnych ľudských buniek horných dýchacích ciest EpiAirway sú modely navrhnuté a definované v projekte pre riešenie otázok prestupu a toxicity látok inhalačnou cestou. Pre splnenie experimentálnej úlohy nie je možné nahradiť tento systém iným modelom. Výber modelov úzko súvisí so zavedenými metódami, prístrojovým vybavením a vykonanými  validačnými štúdiami. </t>
  </si>
  <si>
    <t>Bunková  línia VERO-6. Typ balenia - 1 vialka na suchom ľade, s certifikátom o autenticite a čísle pasáže.</t>
  </si>
  <si>
    <t>Zmes Penicilín-Streptomycín v množstve 100 ml pre použitie v laboratóriu pri práci s bunkovými a tkanivovými kultúrami.  10 000 jednotiek penicilínu a 10 mg streptomycín/mL, 0,1 μm filtrované.</t>
  </si>
  <si>
    <t>100ks/bal</t>
  </si>
  <si>
    <t>Nadstavce na automatickú pipetu (položka 48), vhodné pre klinickú, molekulárnu prax aj pre lifescience laboratória. Vhodné pre objem 15 ml, sterilné. Kompatibilné so systémami Brandt, Handystep.</t>
  </si>
  <si>
    <t xml:space="preserve">Kadička 10 ml </t>
  </si>
  <si>
    <t xml:space="preserve">Kadička 2-5 ml </t>
  </si>
  <si>
    <t xml:space="preserve">Pipetovacie špičky pre mikropipetovanie, do 10 µl </t>
  </si>
  <si>
    <t>Sklenená fľaša 5-8 ml</t>
  </si>
  <si>
    <t>Centrifugačné skúmavky 4-5 ml (typ Eppendorf)</t>
  </si>
  <si>
    <t>Sklenená fľaša na vzorky, objem 5-8 ml (borosilikátové sklo-A typ), priemer 15 mm, nesterilné, výška 45 mm, teflonové septum.</t>
  </si>
  <si>
    <t>Centrifugačné skúmavky (typ Eppendorf), uzátvareteľné, s dobrým tesnením, rovnomerná hrúbka steny, objem 4-5 ml. 
Zdôvodnenie: typizovaná centrifuga</t>
  </si>
  <si>
    <t>Médiá pre niekoľko typov adherentných bunkových fenotypov, používané pre bunkové a tkanivové kultúry s Dulbeccovou modifikáciou, ktorá zvyšuje obsah vybraných aminokyselín a vitamínov, vhodné pre kultiváciu Líní VERO-6.</t>
  </si>
  <si>
    <t>Pipetovacie špičky s kontrolovanou veľkosťou pórov, bez použitia aditív, vhodné pre klinickú, molekulárnu prax aj pre lifescience laboratória, bez prítomnosti Dnáz, Rnáz, DNA/RNA a pyrogénov. Vhodné pre objem 10-200 µl. Kompatibilné s pipetami Fisher a Brand, sterilné.</t>
  </si>
  <si>
    <t>Trypsín EDTA v množstve 100 ml  pre použitie v laboratóriu pri práci s bunkovými a tkanivovými kultúrami. 0.25 %, sterilný bioreagent vhodný pre bunkové kultúry s fenolovou červeňou.</t>
  </si>
  <si>
    <t>Elisa kit na stanovenie hladiny uvolnenia laktátdehydrogenázy (LDH, ľudský) v supernatantoch z bunkových kultúr, séra a plazmy. Meranie spektrofotometricky. Senzitivita: &lt; 0.06 ng/ml; rozsah: 0.156 ng/ml - 10 ng/ml.</t>
  </si>
  <si>
    <t xml:space="preserve">MTT na určenie inhibície bunkového rastu a určenie viability tkaniva pre 3D tkanivové kultúry.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</si>
</sst>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23">
    <xf numFmtId="0" fontId="0" fillId="0" borderId="0" xfId="0"/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0" fillId="4" borderId="25" xfId="0" applyNumberFormat="1" applyFill="1" applyBorder="1" applyAlignment="1" applyProtection="1">
      <alignment horizontal="center" vertical="center"/>
      <protection locked="0"/>
    </xf>
    <xf numFmtId="9" fontId="0" fillId="4" borderId="25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0" fontId="0" fillId="9" borderId="17" xfId="0" applyNumberFormat="1" applyFill="1" applyBorder="1" applyProtection="1">
      <protection locked="0"/>
    </xf>
    <xf numFmtId="3" fontId="4" fillId="7" borderId="2" xfId="0" applyNumberFormat="1" applyFont="1" applyFill="1" applyBorder="1" applyAlignment="1" applyProtection="1">
      <alignment horizontal="center"/>
      <protection locked="0"/>
    </xf>
    <xf numFmtId="0" fontId="0" fillId="6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6" xfId="0" applyNumberFormat="1" applyFill="1" applyBorder="1" applyAlignment="1" applyProtection="1">
      <alignment horizontal="center" vertical="center"/>
    </xf>
    <xf numFmtId="4" fontId="4" fillId="6" borderId="1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4" fontId="0" fillId="6" borderId="25" xfId="0" applyNumberFormat="1" applyFill="1" applyBorder="1" applyAlignment="1" applyProtection="1">
      <alignment horizontal="center" vertical="center"/>
    </xf>
    <xf numFmtId="4" fontId="4" fillId="6" borderId="2" xfId="0" applyNumberFormat="1" applyFont="1" applyFill="1" applyBorder="1" applyAlignment="1" applyProtection="1">
      <alignment horizontal="center"/>
    </xf>
    <xf numFmtId="4" fontId="4" fillId="6" borderId="22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7" xfId="1" applyFont="1" applyFill="1" applyBorder="1" applyAlignment="1" applyProtection="1">
      <alignment vertical="top" wrapText="1"/>
    </xf>
    <xf numFmtId="0" fontId="8" fillId="0" borderId="33" xfId="0" applyFont="1" applyBorder="1"/>
    <xf numFmtId="0" fontId="8" fillId="0" borderId="0" xfId="0" applyFont="1"/>
    <xf numFmtId="0" fontId="9" fillId="0" borderId="34" xfId="0" applyFont="1" applyBorder="1"/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33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7" xfId="0" applyBorder="1" applyProtection="1">
      <protection locked="0"/>
    </xf>
    <xf numFmtId="0" fontId="8" fillId="0" borderId="0" xfId="0" applyFont="1" applyBorder="1"/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3" xfId="0" applyBorder="1" applyProtection="1">
      <protection locked="0"/>
    </xf>
    <xf numFmtId="0" fontId="0" fillId="7" borderId="0" xfId="0" applyFill="1" applyBorder="1" applyProtection="1">
      <protection locked="0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Protection="1">
      <protection locked="0"/>
    </xf>
    <xf numFmtId="0" fontId="8" fillId="4" borderId="11" xfId="0" applyFont="1" applyFill="1" applyBorder="1" applyAlignment="1"/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vertical="top" wrapText="1"/>
    </xf>
    <xf numFmtId="0" fontId="0" fillId="9" borderId="26" xfId="0" applyNumberFormat="1" applyFill="1" applyBorder="1" applyProtection="1">
      <protection locked="0"/>
    </xf>
    <xf numFmtId="0" fontId="0" fillId="0" borderId="16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vertical="center" wrapText="1"/>
    </xf>
    <xf numFmtId="0" fontId="0" fillId="0" borderId="26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0" fillId="0" borderId="26" xfId="1" applyFont="1" applyFill="1" applyBorder="1" applyAlignment="1" applyProtection="1">
      <alignment vertical="center" wrapText="1"/>
    </xf>
    <xf numFmtId="0" fontId="12" fillId="0" borderId="26" xfId="1" applyFont="1" applyFill="1" applyBorder="1" applyAlignment="1" applyProtection="1">
      <alignment vertical="center" wrapText="1"/>
    </xf>
    <xf numFmtId="0" fontId="11" fillId="0" borderId="17" xfId="1" applyFont="1" applyFill="1" applyBorder="1" applyAlignment="1" applyProtection="1">
      <alignment vertical="center" wrapText="1"/>
    </xf>
    <xf numFmtId="0" fontId="0" fillId="0" borderId="17" xfId="1" applyFont="1" applyFill="1" applyBorder="1" applyAlignment="1" applyProtection="1">
      <alignment vertical="center" wrapText="1"/>
    </xf>
    <xf numFmtId="0" fontId="0" fillId="0" borderId="17" xfId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</xf>
    <xf numFmtId="0" fontId="0" fillId="0" borderId="18" xfId="1" applyFont="1" applyFill="1" applyBorder="1" applyAlignment="1" applyProtection="1">
      <alignment vertical="center" wrapText="1"/>
    </xf>
    <xf numFmtId="0" fontId="0" fillId="0" borderId="16" xfId="1" applyFont="1" applyFill="1" applyBorder="1" applyAlignment="1" applyProtection="1">
      <alignment vertical="top" wrapText="1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protection locked="0"/>
    </xf>
    <xf numFmtId="0" fontId="4" fillId="6" borderId="3" xfId="0" applyFont="1" applyFill="1" applyBorder="1" applyAlignment="1" applyProtection="1">
      <protection locked="0"/>
    </xf>
    <xf numFmtId="0" fontId="12" fillId="0" borderId="26" xfId="1" applyFont="1" applyFill="1" applyBorder="1" applyAlignment="1" applyProtection="1">
      <alignment horizontal="center" vertical="center" wrapText="1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4" fillId="6" borderId="27" xfId="0" applyFont="1" applyFill="1" applyBorder="1" applyAlignment="1" applyProtection="1">
      <alignment horizontal="center"/>
      <protection locked="0"/>
    </xf>
    <xf numFmtId="0" fontId="4" fillId="6" borderId="23" xfId="0" applyFont="1" applyFill="1" applyBorder="1" applyAlignment="1" applyProtection="1">
      <alignment horizontal="center"/>
      <protection locked="0"/>
    </xf>
    <xf numFmtId="0" fontId="4" fillId="6" borderId="28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8" fillId="4" borderId="3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75"/>
  <sheetViews>
    <sheetView zoomScale="70" zoomScaleNormal="70" workbookViewId="0">
      <pane ySplit="11" topLeftCell="A12" activePane="bottomLeft" state="frozen"/>
      <selection pane="bottomLeft" activeCell="B54" sqref="B54"/>
    </sheetView>
  </sheetViews>
  <sheetFormatPr defaultColWidth="9.109375" defaultRowHeight="14.4" x14ac:dyDescent="0.3"/>
  <cols>
    <col min="1" max="1" width="17.44140625" style="2" bestFit="1" customWidth="1"/>
    <col min="2" max="2" width="32.44140625" style="2" customWidth="1"/>
    <col min="3" max="3" width="41.21875" style="2" customWidth="1"/>
    <col min="4" max="4" width="52.33203125" style="2" customWidth="1"/>
    <col min="5" max="5" width="13.33203125" style="2" customWidth="1"/>
    <col min="6" max="6" width="18" style="2" customWidth="1"/>
    <col min="7" max="7" width="16.109375" style="2" customWidth="1"/>
    <col min="8" max="8" width="16.88671875" style="2" customWidth="1"/>
    <col min="9" max="9" width="13.88671875" style="2" customWidth="1"/>
    <col min="10" max="10" width="13" style="2" customWidth="1"/>
    <col min="11" max="11" width="17" style="2" customWidth="1"/>
    <col min="12" max="12" width="23.5546875" style="2" customWidth="1"/>
    <col min="13" max="13" width="19.44140625" style="2" customWidth="1"/>
    <col min="14" max="16384" width="9.109375" style="2"/>
  </cols>
  <sheetData>
    <row r="1" spans="1:13" x14ac:dyDescent="0.3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45"/>
      <c r="K1" s="45"/>
      <c r="L1" s="45"/>
      <c r="M1" s="46"/>
    </row>
    <row r="2" spans="1:13" ht="15" thickBot="1" x14ac:dyDescent="0.35">
      <c r="A2" s="33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</row>
    <row r="3" spans="1:13" ht="33" customHeight="1" x14ac:dyDescent="0.3">
      <c r="A3" s="58" t="s">
        <v>18</v>
      </c>
      <c r="B3" s="85"/>
      <c r="C3" s="86"/>
      <c r="D3" s="87"/>
      <c r="E3" s="47"/>
      <c r="F3" s="47"/>
      <c r="G3" s="47"/>
      <c r="H3" s="48"/>
      <c r="I3" s="48"/>
      <c r="J3" s="48"/>
      <c r="K3" s="48"/>
      <c r="L3" s="48"/>
      <c r="M3" s="49"/>
    </row>
    <row r="4" spans="1:13" x14ac:dyDescent="0.3">
      <c r="A4" s="59" t="s">
        <v>19</v>
      </c>
      <c r="B4" s="88"/>
      <c r="C4" s="89"/>
      <c r="D4" s="90"/>
      <c r="E4" s="47"/>
      <c r="F4" s="47"/>
      <c r="G4" s="47"/>
      <c r="H4" s="48"/>
      <c r="I4" s="48"/>
      <c r="J4" s="48"/>
      <c r="K4" s="48"/>
      <c r="L4" s="48"/>
      <c r="M4" s="49"/>
    </row>
    <row r="5" spans="1:13" x14ac:dyDescent="0.3">
      <c r="A5" s="59" t="s">
        <v>20</v>
      </c>
      <c r="B5" s="88"/>
      <c r="C5" s="89"/>
      <c r="D5" s="90"/>
      <c r="E5" s="47"/>
      <c r="F5" s="47"/>
      <c r="G5" s="47"/>
      <c r="H5" s="48"/>
      <c r="I5" s="48"/>
      <c r="J5" s="48"/>
      <c r="K5" s="48"/>
      <c r="L5" s="48"/>
      <c r="M5" s="49"/>
    </row>
    <row r="6" spans="1:13" x14ac:dyDescent="0.3">
      <c r="A6" s="59" t="s">
        <v>21</v>
      </c>
      <c r="B6" s="88"/>
      <c r="C6" s="89"/>
      <c r="D6" s="90"/>
      <c r="E6" s="47"/>
      <c r="F6" s="47"/>
      <c r="G6" s="47"/>
      <c r="H6" s="48"/>
      <c r="I6" s="48"/>
      <c r="J6" s="48"/>
      <c r="K6" s="48"/>
      <c r="L6" s="48"/>
      <c r="M6" s="49"/>
    </row>
    <row r="7" spans="1:13" x14ac:dyDescent="0.3">
      <c r="A7" s="59" t="s">
        <v>22</v>
      </c>
      <c r="B7" s="88"/>
      <c r="C7" s="89"/>
      <c r="D7" s="90"/>
      <c r="E7" s="94"/>
      <c r="F7" s="94"/>
      <c r="G7" s="94"/>
      <c r="H7" s="48"/>
      <c r="I7" s="48"/>
      <c r="J7" s="48"/>
      <c r="K7" s="48"/>
      <c r="L7" s="48"/>
      <c r="M7" s="49"/>
    </row>
    <row r="8" spans="1:13" ht="28.2" thickBot="1" x14ac:dyDescent="0.35">
      <c r="A8" s="60" t="s">
        <v>23</v>
      </c>
      <c r="B8" s="91"/>
      <c r="C8" s="92"/>
      <c r="D8" s="93"/>
      <c r="E8" s="47"/>
      <c r="F8" s="47"/>
      <c r="G8" s="47"/>
      <c r="H8" s="48"/>
      <c r="I8" s="48"/>
      <c r="J8" s="48"/>
      <c r="K8" s="48"/>
      <c r="L8" s="48"/>
      <c r="M8" s="49"/>
    </row>
    <row r="9" spans="1:13" x14ac:dyDescent="0.3">
      <c r="A9" s="5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ht="15" thickBot="1" x14ac:dyDescent="0.35">
      <c r="A10" s="5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43.8" thickBot="1" x14ac:dyDescent="0.35">
      <c r="A11" s="23" t="s">
        <v>0</v>
      </c>
      <c r="B11" s="22" t="s">
        <v>1</v>
      </c>
      <c r="C11" s="21" t="s">
        <v>2</v>
      </c>
      <c r="D11" s="21" t="s">
        <v>3</v>
      </c>
      <c r="E11" s="21" t="s">
        <v>4</v>
      </c>
      <c r="F11" s="16" t="s">
        <v>5</v>
      </c>
      <c r="G11" s="1" t="s">
        <v>6</v>
      </c>
      <c r="H11" s="16" t="s">
        <v>7</v>
      </c>
      <c r="I11" s="15" t="s">
        <v>8</v>
      </c>
      <c r="J11" s="16" t="s">
        <v>9</v>
      </c>
      <c r="K11" s="20" t="s">
        <v>12</v>
      </c>
      <c r="L11" s="48"/>
      <c r="M11" s="49"/>
    </row>
    <row r="12" spans="1:13" ht="51" customHeight="1" x14ac:dyDescent="0.3">
      <c r="A12" s="24">
        <v>1</v>
      </c>
      <c r="B12" s="64" t="s">
        <v>34</v>
      </c>
      <c r="C12" s="65" t="s">
        <v>134</v>
      </c>
      <c r="D12" s="26" t="s">
        <v>79</v>
      </c>
      <c r="E12" s="27">
        <v>1</v>
      </c>
      <c r="F12" s="3"/>
      <c r="G12" s="13">
        <f>ROUND(E12*F12,2)</f>
        <v>0</v>
      </c>
      <c r="H12" s="4"/>
      <c r="I12" s="13">
        <f t="shared" ref="I12:I61" si="0">ROUND(G12*H12,2)</f>
        <v>0</v>
      </c>
      <c r="J12" s="17">
        <f t="shared" ref="J12:J61" si="1">ROUND(G12+I12,2)</f>
        <v>0</v>
      </c>
      <c r="K12" s="5"/>
      <c r="L12" s="48"/>
      <c r="M12" s="49"/>
    </row>
    <row r="13" spans="1:13" ht="240.6" customHeight="1" x14ac:dyDescent="0.3">
      <c r="A13" s="24">
        <v>2</v>
      </c>
      <c r="B13" s="66" t="s">
        <v>92</v>
      </c>
      <c r="C13" s="67" t="s">
        <v>93</v>
      </c>
      <c r="D13" s="26" t="s">
        <v>79</v>
      </c>
      <c r="E13" s="27">
        <v>6</v>
      </c>
      <c r="F13" s="3"/>
      <c r="G13" s="13">
        <f t="shared" ref="G13:G61" si="2">ROUND(E13*F13,2)</f>
        <v>0</v>
      </c>
      <c r="H13" s="4"/>
      <c r="I13" s="13">
        <f t="shared" ref="I13:I50" si="3">ROUND(G13*H13,2)</f>
        <v>0</v>
      </c>
      <c r="J13" s="17">
        <f t="shared" ref="J13:J50" si="4">ROUND(G13+I13,2)</f>
        <v>0</v>
      </c>
      <c r="K13" s="63"/>
      <c r="L13" s="48"/>
      <c r="M13" s="49"/>
    </row>
    <row r="14" spans="1:13" ht="102" customHeight="1" x14ac:dyDescent="0.3">
      <c r="A14" s="24">
        <v>3</v>
      </c>
      <c r="B14" s="68" t="s">
        <v>94</v>
      </c>
      <c r="C14" s="67" t="s">
        <v>148</v>
      </c>
      <c r="D14" s="26" t="s">
        <v>79</v>
      </c>
      <c r="E14" s="27">
        <v>6</v>
      </c>
      <c r="F14" s="3"/>
      <c r="G14" s="13">
        <f t="shared" si="2"/>
        <v>0</v>
      </c>
      <c r="H14" s="4"/>
      <c r="I14" s="13">
        <f t="shared" si="3"/>
        <v>0</v>
      </c>
      <c r="J14" s="17">
        <f t="shared" si="4"/>
        <v>0</v>
      </c>
      <c r="K14" s="63"/>
      <c r="L14" s="48"/>
      <c r="M14" s="49"/>
    </row>
    <row r="15" spans="1:13" ht="65.400000000000006" customHeight="1" x14ac:dyDescent="0.3">
      <c r="A15" s="24">
        <v>4</v>
      </c>
      <c r="B15" s="61" t="s">
        <v>35</v>
      </c>
      <c r="C15" s="69" t="s">
        <v>95</v>
      </c>
      <c r="D15" s="26" t="s">
        <v>79</v>
      </c>
      <c r="E15" s="27">
        <v>5</v>
      </c>
      <c r="F15" s="3"/>
      <c r="G15" s="13">
        <f t="shared" si="2"/>
        <v>0</v>
      </c>
      <c r="H15" s="4"/>
      <c r="I15" s="13">
        <f t="shared" si="3"/>
        <v>0</v>
      </c>
      <c r="J15" s="17">
        <f t="shared" si="4"/>
        <v>0</v>
      </c>
      <c r="K15" s="63"/>
      <c r="L15" s="48"/>
      <c r="M15" s="49"/>
    </row>
    <row r="16" spans="1:13" x14ac:dyDescent="0.3">
      <c r="A16" s="24">
        <v>5</v>
      </c>
      <c r="B16" s="61" t="s">
        <v>36</v>
      </c>
      <c r="C16" s="69" t="s">
        <v>96</v>
      </c>
      <c r="D16" s="26" t="s">
        <v>80</v>
      </c>
      <c r="E16" s="27">
        <v>20</v>
      </c>
      <c r="F16" s="3"/>
      <c r="G16" s="13">
        <f t="shared" si="2"/>
        <v>0</v>
      </c>
      <c r="H16" s="4"/>
      <c r="I16" s="13">
        <f t="shared" si="3"/>
        <v>0</v>
      </c>
      <c r="J16" s="17">
        <f t="shared" si="4"/>
        <v>0</v>
      </c>
      <c r="K16" s="63"/>
      <c r="L16" s="48"/>
      <c r="M16" s="49"/>
    </row>
    <row r="17" spans="1:13" x14ac:dyDescent="0.3">
      <c r="A17" s="24">
        <v>6</v>
      </c>
      <c r="B17" s="61" t="s">
        <v>37</v>
      </c>
      <c r="C17" s="69" t="s">
        <v>97</v>
      </c>
      <c r="D17" s="26" t="s">
        <v>80</v>
      </c>
      <c r="E17" s="27">
        <v>2</v>
      </c>
      <c r="F17" s="3"/>
      <c r="G17" s="13">
        <f t="shared" si="2"/>
        <v>0</v>
      </c>
      <c r="H17" s="4"/>
      <c r="I17" s="13">
        <f t="shared" si="3"/>
        <v>0</v>
      </c>
      <c r="J17" s="17">
        <f t="shared" si="4"/>
        <v>0</v>
      </c>
      <c r="K17" s="63"/>
      <c r="L17" s="48"/>
      <c r="M17" s="49"/>
    </row>
    <row r="18" spans="1:13" ht="63.6" customHeight="1" x14ac:dyDescent="0.3">
      <c r="A18" s="24">
        <v>7</v>
      </c>
      <c r="B18" s="68" t="s">
        <v>38</v>
      </c>
      <c r="C18" s="67" t="s">
        <v>98</v>
      </c>
      <c r="D18" s="26" t="s">
        <v>79</v>
      </c>
      <c r="E18" s="27">
        <v>60</v>
      </c>
      <c r="F18" s="3"/>
      <c r="G18" s="13">
        <f t="shared" si="2"/>
        <v>0</v>
      </c>
      <c r="H18" s="4"/>
      <c r="I18" s="13">
        <f t="shared" si="3"/>
        <v>0</v>
      </c>
      <c r="J18" s="17">
        <f t="shared" si="4"/>
        <v>0</v>
      </c>
      <c r="K18" s="63"/>
      <c r="L18" s="48"/>
      <c r="M18" s="49"/>
    </row>
    <row r="19" spans="1:13" ht="64.2" customHeight="1" x14ac:dyDescent="0.3">
      <c r="A19" s="24">
        <v>8</v>
      </c>
      <c r="B19" s="68" t="s">
        <v>141</v>
      </c>
      <c r="C19" s="67" t="s">
        <v>143</v>
      </c>
      <c r="D19" s="26" t="s">
        <v>79</v>
      </c>
      <c r="E19" s="27">
        <v>60</v>
      </c>
      <c r="F19" s="3"/>
      <c r="G19" s="13">
        <f t="shared" si="2"/>
        <v>0</v>
      </c>
      <c r="H19" s="4"/>
      <c r="I19" s="13">
        <f t="shared" si="3"/>
        <v>0</v>
      </c>
      <c r="J19" s="17">
        <f t="shared" si="4"/>
        <v>0</v>
      </c>
      <c r="K19" s="63"/>
      <c r="L19" s="48"/>
      <c r="M19" s="49"/>
    </row>
    <row r="20" spans="1:13" ht="48.6" customHeight="1" x14ac:dyDescent="0.3">
      <c r="A20" s="24">
        <v>9</v>
      </c>
      <c r="B20" s="61" t="s">
        <v>39</v>
      </c>
      <c r="C20" s="70" t="s">
        <v>99</v>
      </c>
      <c r="D20" s="26" t="s">
        <v>79</v>
      </c>
      <c r="E20" s="27">
        <v>5</v>
      </c>
      <c r="F20" s="3"/>
      <c r="G20" s="13">
        <f t="shared" si="2"/>
        <v>0</v>
      </c>
      <c r="H20" s="4"/>
      <c r="I20" s="13">
        <f t="shared" si="3"/>
        <v>0</v>
      </c>
      <c r="J20" s="17">
        <f t="shared" si="4"/>
        <v>0</v>
      </c>
      <c r="K20" s="63"/>
      <c r="L20" s="48"/>
      <c r="M20" s="49"/>
    </row>
    <row r="21" spans="1:13" ht="49.2" customHeight="1" x14ac:dyDescent="0.3">
      <c r="A21" s="24">
        <v>10</v>
      </c>
      <c r="B21" s="66" t="s">
        <v>40</v>
      </c>
      <c r="C21" s="70" t="s">
        <v>100</v>
      </c>
      <c r="D21" s="26" t="s">
        <v>79</v>
      </c>
      <c r="E21" s="27">
        <v>5</v>
      </c>
      <c r="F21" s="3"/>
      <c r="G21" s="13">
        <f t="shared" si="2"/>
        <v>0</v>
      </c>
      <c r="H21" s="4"/>
      <c r="I21" s="13">
        <f t="shared" si="3"/>
        <v>0</v>
      </c>
      <c r="J21" s="17">
        <f t="shared" si="4"/>
        <v>0</v>
      </c>
      <c r="K21" s="63"/>
      <c r="L21" s="48"/>
      <c r="M21" s="49"/>
    </row>
    <row r="22" spans="1:13" x14ac:dyDescent="0.3">
      <c r="A22" s="24">
        <v>11</v>
      </c>
      <c r="B22" s="68" t="s">
        <v>139</v>
      </c>
      <c r="C22" s="70" t="s">
        <v>101</v>
      </c>
      <c r="D22" s="26" t="s">
        <v>79</v>
      </c>
      <c r="E22" s="27">
        <v>20</v>
      </c>
      <c r="F22" s="3"/>
      <c r="G22" s="13">
        <f t="shared" si="2"/>
        <v>0</v>
      </c>
      <c r="H22" s="4"/>
      <c r="I22" s="13">
        <f t="shared" si="3"/>
        <v>0</v>
      </c>
      <c r="J22" s="17">
        <f t="shared" si="4"/>
        <v>0</v>
      </c>
      <c r="K22" s="63"/>
      <c r="L22" s="48"/>
      <c r="M22" s="49"/>
    </row>
    <row r="23" spans="1:13" x14ac:dyDescent="0.3">
      <c r="A23" s="24">
        <v>12</v>
      </c>
      <c r="B23" s="66" t="s">
        <v>138</v>
      </c>
      <c r="C23" s="69" t="s">
        <v>102</v>
      </c>
      <c r="D23" s="26" t="s">
        <v>79</v>
      </c>
      <c r="E23" s="27">
        <v>20</v>
      </c>
      <c r="F23" s="3"/>
      <c r="G23" s="13">
        <f t="shared" si="2"/>
        <v>0</v>
      </c>
      <c r="H23" s="4"/>
      <c r="I23" s="13">
        <f t="shared" si="3"/>
        <v>0</v>
      </c>
      <c r="J23" s="17">
        <f t="shared" si="4"/>
        <v>0</v>
      </c>
      <c r="K23" s="63"/>
      <c r="L23" s="48"/>
      <c r="M23" s="49"/>
    </row>
    <row r="24" spans="1:13" ht="121.8" customHeight="1" x14ac:dyDescent="0.3">
      <c r="A24" s="24">
        <v>13</v>
      </c>
      <c r="B24" s="61" t="s">
        <v>41</v>
      </c>
      <c r="C24" s="67" t="s">
        <v>103</v>
      </c>
      <c r="D24" s="26" t="s">
        <v>81</v>
      </c>
      <c r="E24" s="27">
        <v>15</v>
      </c>
      <c r="F24" s="3"/>
      <c r="G24" s="13">
        <f t="shared" si="2"/>
        <v>0</v>
      </c>
      <c r="H24" s="4"/>
      <c r="I24" s="13">
        <f t="shared" si="3"/>
        <v>0</v>
      </c>
      <c r="J24" s="17">
        <f t="shared" si="4"/>
        <v>0</v>
      </c>
      <c r="K24" s="63"/>
      <c r="L24" s="48"/>
      <c r="M24" s="49"/>
    </row>
    <row r="25" spans="1:13" ht="123.6" customHeight="1" x14ac:dyDescent="0.3">
      <c r="A25" s="24">
        <v>14</v>
      </c>
      <c r="B25" s="61" t="s">
        <v>42</v>
      </c>
      <c r="C25" s="67" t="s">
        <v>104</v>
      </c>
      <c r="D25" s="26" t="s">
        <v>82</v>
      </c>
      <c r="E25" s="27">
        <v>15</v>
      </c>
      <c r="F25" s="3"/>
      <c r="G25" s="13">
        <f t="shared" si="2"/>
        <v>0</v>
      </c>
      <c r="H25" s="4"/>
      <c r="I25" s="13">
        <f t="shared" ref="I25:I45" si="5">ROUND(G25*H25,2)</f>
        <v>0</v>
      </c>
      <c r="J25" s="17">
        <f t="shared" ref="J25:J45" si="6">ROUND(G25+I25,2)</f>
        <v>0</v>
      </c>
      <c r="K25" s="63"/>
      <c r="L25" s="48"/>
      <c r="M25" s="49"/>
    </row>
    <row r="26" spans="1:13" ht="131.4" customHeight="1" x14ac:dyDescent="0.3">
      <c r="A26" s="24">
        <v>15</v>
      </c>
      <c r="B26" s="66" t="s">
        <v>140</v>
      </c>
      <c r="C26" s="67" t="s">
        <v>105</v>
      </c>
      <c r="D26" s="26" t="s">
        <v>83</v>
      </c>
      <c r="E26" s="27">
        <v>10</v>
      </c>
      <c r="F26" s="3"/>
      <c r="G26" s="13">
        <f t="shared" si="2"/>
        <v>0</v>
      </c>
      <c r="H26" s="4"/>
      <c r="I26" s="13">
        <f t="shared" si="5"/>
        <v>0</v>
      </c>
      <c r="J26" s="17">
        <f t="shared" si="6"/>
        <v>0</v>
      </c>
      <c r="K26" s="63"/>
      <c r="L26" s="48"/>
      <c r="M26" s="49"/>
    </row>
    <row r="27" spans="1:13" ht="123.6" customHeight="1" x14ac:dyDescent="0.3">
      <c r="A27" s="24">
        <v>16</v>
      </c>
      <c r="B27" s="61" t="s">
        <v>43</v>
      </c>
      <c r="C27" s="67" t="s">
        <v>106</v>
      </c>
      <c r="D27" s="26" t="s">
        <v>82</v>
      </c>
      <c r="E27" s="27">
        <v>10</v>
      </c>
      <c r="F27" s="3"/>
      <c r="G27" s="13">
        <f t="shared" si="2"/>
        <v>0</v>
      </c>
      <c r="H27" s="4"/>
      <c r="I27" s="13">
        <f t="shared" si="5"/>
        <v>0</v>
      </c>
      <c r="J27" s="17">
        <f t="shared" si="6"/>
        <v>0</v>
      </c>
      <c r="K27" s="63"/>
      <c r="L27" s="48"/>
      <c r="M27" s="49"/>
    </row>
    <row r="28" spans="1:13" ht="118.8" customHeight="1" x14ac:dyDescent="0.3">
      <c r="A28" s="24">
        <v>17</v>
      </c>
      <c r="B28" s="61" t="s">
        <v>44</v>
      </c>
      <c r="C28" s="67" t="s">
        <v>146</v>
      </c>
      <c r="D28" s="26" t="s">
        <v>83</v>
      </c>
      <c r="E28" s="27">
        <v>10</v>
      </c>
      <c r="F28" s="3"/>
      <c r="G28" s="13">
        <f t="shared" si="2"/>
        <v>0</v>
      </c>
      <c r="H28" s="4"/>
      <c r="I28" s="13">
        <f t="shared" si="5"/>
        <v>0</v>
      </c>
      <c r="J28" s="17">
        <f t="shared" si="6"/>
        <v>0</v>
      </c>
      <c r="K28" s="63"/>
      <c r="L28" s="48"/>
      <c r="M28" s="49"/>
    </row>
    <row r="29" spans="1:13" ht="72" x14ac:dyDescent="0.3">
      <c r="A29" s="24">
        <v>18</v>
      </c>
      <c r="B29" s="61" t="s">
        <v>45</v>
      </c>
      <c r="C29" s="69" t="s">
        <v>107</v>
      </c>
      <c r="D29" s="26" t="s">
        <v>82</v>
      </c>
      <c r="E29" s="27">
        <v>5</v>
      </c>
      <c r="F29" s="3"/>
      <c r="G29" s="13">
        <f t="shared" si="2"/>
        <v>0</v>
      </c>
      <c r="H29" s="4"/>
      <c r="I29" s="13">
        <f t="shared" si="5"/>
        <v>0</v>
      </c>
      <c r="J29" s="17">
        <f t="shared" si="6"/>
        <v>0</v>
      </c>
      <c r="K29" s="63"/>
      <c r="L29" s="48"/>
      <c r="M29" s="49"/>
    </row>
    <row r="30" spans="1:13" ht="72" x14ac:dyDescent="0.3">
      <c r="A30" s="24">
        <v>19</v>
      </c>
      <c r="B30" s="68" t="s">
        <v>142</v>
      </c>
      <c r="C30" s="67" t="s">
        <v>144</v>
      </c>
      <c r="D30" s="26" t="s">
        <v>82</v>
      </c>
      <c r="E30" s="27">
        <v>5</v>
      </c>
      <c r="F30" s="3"/>
      <c r="G30" s="13">
        <f t="shared" si="2"/>
        <v>0</v>
      </c>
      <c r="H30" s="4"/>
      <c r="I30" s="13">
        <f t="shared" si="5"/>
        <v>0</v>
      </c>
      <c r="J30" s="17">
        <f t="shared" si="6"/>
        <v>0</v>
      </c>
      <c r="K30" s="63"/>
      <c r="L30" s="48"/>
      <c r="M30" s="49"/>
    </row>
    <row r="31" spans="1:13" ht="61.8" customHeight="1" x14ac:dyDescent="0.3">
      <c r="A31" s="24">
        <v>20</v>
      </c>
      <c r="B31" s="61" t="s">
        <v>46</v>
      </c>
      <c r="C31" s="69" t="s">
        <v>108</v>
      </c>
      <c r="D31" s="26" t="s">
        <v>84</v>
      </c>
      <c r="E31" s="27">
        <v>15</v>
      </c>
      <c r="F31" s="3"/>
      <c r="G31" s="13">
        <f t="shared" si="2"/>
        <v>0</v>
      </c>
      <c r="H31" s="4"/>
      <c r="I31" s="13">
        <f t="shared" si="5"/>
        <v>0</v>
      </c>
      <c r="J31" s="17">
        <f t="shared" si="6"/>
        <v>0</v>
      </c>
      <c r="K31" s="63"/>
      <c r="L31" s="48"/>
      <c r="M31" s="49"/>
    </row>
    <row r="32" spans="1:13" ht="33" customHeight="1" x14ac:dyDescent="0.3">
      <c r="A32" s="24">
        <v>21</v>
      </c>
      <c r="B32" s="82" t="s">
        <v>109</v>
      </c>
      <c r="C32" s="70" t="s">
        <v>110</v>
      </c>
      <c r="D32" s="26" t="s">
        <v>85</v>
      </c>
      <c r="E32" s="27">
        <v>2</v>
      </c>
      <c r="F32" s="3"/>
      <c r="G32" s="13">
        <f t="shared" si="2"/>
        <v>0</v>
      </c>
      <c r="H32" s="4"/>
      <c r="I32" s="13">
        <f t="shared" si="5"/>
        <v>0</v>
      </c>
      <c r="J32" s="17">
        <f t="shared" si="6"/>
        <v>0</v>
      </c>
      <c r="K32" s="63"/>
      <c r="L32" s="48"/>
      <c r="M32" s="49"/>
    </row>
    <row r="33" spans="1:13" ht="35.4" customHeight="1" x14ac:dyDescent="0.3">
      <c r="A33" s="24">
        <v>22</v>
      </c>
      <c r="B33" s="66" t="s">
        <v>47</v>
      </c>
      <c r="C33" s="67" t="s">
        <v>111</v>
      </c>
      <c r="D33" s="26" t="s">
        <v>84</v>
      </c>
      <c r="E33" s="27">
        <v>2</v>
      </c>
      <c r="F33" s="3"/>
      <c r="G33" s="13">
        <f t="shared" si="2"/>
        <v>0</v>
      </c>
      <c r="H33" s="4"/>
      <c r="I33" s="13">
        <f t="shared" si="5"/>
        <v>0</v>
      </c>
      <c r="J33" s="17">
        <f t="shared" si="6"/>
        <v>0</v>
      </c>
      <c r="K33" s="63"/>
      <c r="L33" s="48"/>
      <c r="M33" s="49"/>
    </row>
    <row r="34" spans="1:13" ht="61.2" customHeight="1" x14ac:dyDescent="0.3">
      <c r="A34" s="24">
        <v>23</v>
      </c>
      <c r="B34" s="61" t="s">
        <v>48</v>
      </c>
      <c r="C34" s="70" t="s">
        <v>112</v>
      </c>
      <c r="D34" s="26" t="s">
        <v>86</v>
      </c>
      <c r="E34" s="27">
        <v>1</v>
      </c>
      <c r="F34" s="3"/>
      <c r="G34" s="13">
        <f t="shared" si="2"/>
        <v>0</v>
      </c>
      <c r="H34" s="4"/>
      <c r="I34" s="13">
        <f t="shared" si="5"/>
        <v>0</v>
      </c>
      <c r="J34" s="17">
        <f t="shared" si="6"/>
        <v>0</v>
      </c>
      <c r="K34" s="63"/>
      <c r="L34" s="48"/>
      <c r="M34" s="49"/>
    </row>
    <row r="35" spans="1:13" x14ac:dyDescent="0.3">
      <c r="A35" s="24">
        <v>24</v>
      </c>
      <c r="B35" s="61" t="s">
        <v>49</v>
      </c>
      <c r="C35" s="62" t="s">
        <v>73</v>
      </c>
      <c r="D35" s="26" t="s">
        <v>79</v>
      </c>
      <c r="E35" s="27">
        <v>3</v>
      </c>
      <c r="F35" s="3"/>
      <c r="G35" s="13">
        <f t="shared" si="2"/>
        <v>0</v>
      </c>
      <c r="H35" s="4"/>
      <c r="I35" s="13">
        <f t="shared" si="5"/>
        <v>0</v>
      </c>
      <c r="J35" s="17">
        <f t="shared" si="6"/>
        <v>0</v>
      </c>
      <c r="K35" s="63"/>
      <c r="L35" s="48"/>
      <c r="M35" s="49"/>
    </row>
    <row r="36" spans="1:13" x14ac:dyDescent="0.3">
      <c r="A36" s="24">
        <v>25</v>
      </c>
      <c r="B36" s="61" t="s">
        <v>50</v>
      </c>
      <c r="C36" s="62" t="s">
        <v>74</v>
      </c>
      <c r="D36" s="26" t="s">
        <v>79</v>
      </c>
      <c r="E36" s="27">
        <v>3</v>
      </c>
      <c r="F36" s="3"/>
      <c r="G36" s="13">
        <f t="shared" si="2"/>
        <v>0</v>
      </c>
      <c r="H36" s="4"/>
      <c r="I36" s="13">
        <f t="shared" si="5"/>
        <v>0</v>
      </c>
      <c r="J36" s="17">
        <f t="shared" si="6"/>
        <v>0</v>
      </c>
      <c r="K36" s="63"/>
      <c r="L36" s="48"/>
      <c r="M36" s="49"/>
    </row>
    <row r="37" spans="1:13" x14ac:dyDescent="0.3">
      <c r="A37" s="24">
        <v>26</v>
      </c>
      <c r="B37" s="61" t="s">
        <v>51</v>
      </c>
      <c r="C37" s="62" t="s">
        <v>75</v>
      </c>
      <c r="D37" s="26" t="s">
        <v>79</v>
      </c>
      <c r="E37" s="27">
        <v>3</v>
      </c>
      <c r="F37" s="3"/>
      <c r="G37" s="13">
        <f t="shared" si="2"/>
        <v>0</v>
      </c>
      <c r="H37" s="4"/>
      <c r="I37" s="13">
        <f t="shared" si="5"/>
        <v>0</v>
      </c>
      <c r="J37" s="17">
        <f t="shared" si="6"/>
        <v>0</v>
      </c>
      <c r="K37" s="63"/>
      <c r="L37" s="48"/>
      <c r="M37" s="49"/>
    </row>
    <row r="38" spans="1:13" x14ac:dyDescent="0.3">
      <c r="A38" s="24">
        <v>27</v>
      </c>
      <c r="B38" s="61" t="s">
        <v>52</v>
      </c>
      <c r="C38" s="62" t="s">
        <v>76</v>
      </c>
      <c r="D38" s="26" t="s">
        <v>79</v>
      </c>
      <c r="E38" s="27">
        <v>3</v>
      </c>
      <c r="F38" s="3"/>
      <c r="G38" s="13">
        <f t="shared" si="2"/>
        <v>0</v>
      </c>
      <c r="H38" s="4"/>
      <c r="I38" s="13">
        <f t="shared" si="5"/>
        <v>0</v>
      </c>
      <c r="J38" s="17">
        <f t="shared" si="6"/>
        <v>0</v>
      </c>
      <c r="K38" s="63"/>
      <c r="L38" s="48"/>
      <c r="M38" s="49"/>
    </row>
    <row r="39" spans="1:13" x14ac:dyDescent="0.3">
      <c r="A39" s="24">
        <v>28</v>
      </c>
      <c r="B39" s="61" t="s">
        <v>53</v>
      </c>
      <c r="C39" s="62" t="s">
        <v>77</v>
      </c>
      <c r="D39" s="26" t="s">
        <v>79</v>
      </c>
      <c r="E39" s="27">
        <v>4</v>
      </c>
      <c r="F39" s="3"/>
      <c r="G39" s="13">
        <f t="shared" si="2"/>
        <v>0</v>
      </c>
      <c r="H39" s="4"/>
      <c r="I39" s="13">
        <f t="shared" si="5"/>
        <v>0</v>
      </c>
      <c r="J39" s="17">
        <f t="shared" si="6"/>
        <v>0</v>
      </c>
      <c r="K39" s="63"/>
      <c r="L39" s="48"/>
      <c r="M39" s="49"/>
    </row>
    <row r="40" spans="1:13" x14ac:dyDescent="0.3">
      <c r="A40" s="24">
        <v>29</v>
      </c>
      <c r="B40" s="61" t="s">
        <v>54</v>
      </c>
      <c r="C40" s="62" t="s">
        <v>78</v>
      </c>
      <c r="D40" s="26" t="s">
        <v>79</v>
      </c>
      <c r="E40" s="27">
        <v>3</v>
      </c>
      <c r="F40" s="3"/>
      <c r="G40" s="13">
        <f t="shared" si="2"/>
        <v>0</v>
      </c>
      <c r="H40" s="4"/>
      <c r="I40" s="13">
        <f t="shared" si="5"/>
        <v>0</v>
      </c>
      <c r="J40" s="17">
        <f t="shared" si="6"/>
        <v>0</v>
      </c>
      <c r="K40" s="63"/>
      <c r="L40" s="48"/>
      <c r="M40" s="49"/>
    </row>
    <row r="41" spans="1:13" ht="64.8" customHeight="1" x14ac:dyDescent="0.3">
      <c r="A41" s="24">
        <v>30</v>
      </c>
      <c r="B41" s="61" t="s">
        <v>55</v>
      </c>
      <c r="C41" s="70" t="s">
        <v>113</v>
      </c>
      <c r="D41" s="26" t="s">
        <v>79</v>
      </c>
      <c r="E41" s="27">
        <v>1</v>
      </c>
      <c r="F41" s="3"/>
      <c r="G41" s="13">
        <f t="shared" si="2"/>
        <v>0</v>
      </c>
      <c r="H41" s="4"/>
      <c r="I41" s="13">
        <f t="shared" si="5"/>
        <v>0</v>
      </c>
      <c r="J41" s="17">
        <f t="shared" si="6"/>
        <v>0</v>
      </c>
      <c r="K41" s="63"/>
      <c r="L41" s="48"/>
      <c r="M41" s="49"/>
    </row>
    <row r="42" spans="1:13" ht="61.95" customHeight="1" x14ac:dyDescent="0.3">
      <c r="A42" s="24">
        <v>31</v>
      </c>
      <c r="B42" s="61" t="s">
        <v>56</v>
      </c>
      <c r="C42" s="70" t="s">
        <v>114</v>
      </c>
      <c r="D42" s="26" t="s">
        <v>84</v>
      </c>
      <c r="E42" s="27">
        <v>20</v>
      </c>
      <c r="F42" s="3"/>
      <c r="G42" s="13">
        <f t="shared" si="2"/>
        <v>0</v>
      </c>
      <c r="H42" s="4"/>
      <c r="I42" s="13">
        <f t="shared" si="5"/>
        <v>0</v>
      </c>
      <c r="J42" s="17">
        <f t="shared" si="6"/>
        <v>0</v>
      </c>
      <c r="K42" s="63"/>
      <c r="L42" s="48"/>
      <c r="M42" s="49"/>
    </row>
    <row r="43" spans="1:13" ht="58.95" customHeight="1" x14ac:dyDescent="0.3">
      <c r="A43" s="24">
        <v>32</v>
      </c>
      <c r="B43" s="61" t="s">
        <v>57</v>
      </c>
      <c r="C43" s="70" t="s">
        <v>115</v>
      </c>
      <c r="D43" s="26" t="s">
        <v>84</v>
      </c>
      <c r="E43" s="27">
        <v>20</v>
      </c>
      <c r="F43" s="3"/>
      <c r="G43" s="13">
        <f t="shared" si="2"/>
        <v>0</v>
      </c>
      <c r="H43" s="4"/>
      <c r="I43" s="13">
        <f t="shared" si="5"/>
        <v>0</v>
      </c>
      <c r="J43" s="17">
        <f t="shared" si="6"/>
        <v>0</v>
      </c>
      <c r="K43" s="63"/>
      <c r="L43" s="48"/>
      <c r="M43" s="49"/>
    </row>
    <row r="44" spans="1:13" ht="60.6" customHeight="1" x14ac:dyDescent="0.3">
      <c r="A44" s="24">
        <v>33</v>
      </c>
      <c r="B44" s="61" t="s">
        <v>58</v>
      </c>
      <c r="C44" s="70" t="s">
        <v>116</v>
      </c>
      <c r="D44" s="26" t="s">
        <v>84</v>
      </c>
      <c r="E44" s="27">
        <v>20</v>
      </c>
      <c r="F44" s="3"/>
      <c r="G44" s="13">
        <f t="shared" si="2"/>
        <v>0</v>
      </c>
      <c r="H44" s="4"/>
      <c r="I44" s="13">
        <f t="shared" si="5"/>
        <v>0</v>
      </c>
      <c r="J44" s="17">
        <f t="shared" si="6"/>
        <v>0</v>
      </c>
      <c r="K44" s="63"/>
      <c r="L44" s="48"/>
      <c r="M44" s="49"/>
    </row>
    <row r="45" spans="1:13" ht="94.2" customHeight="1" x14ac:dyDescent="0.3">
      <c r="A45" s="24">
        <v>34</v>
      </c>
      <c r="B45" s="61" t="s">
        <v>59</v>
      </c>
      <c r="C45" s="69" t="s">
        <v>145</v>
      </c>
      <c r="D45" s="26" t="s">
        <v>87</v>
      </c>
      <c r="E45" s="27">
        <v>30</v>
      </c>
      <c r="F45" s="3"/>
      <c r="G45" s="13">
        <f t="shared" si="2"/>
        <v>0</v>
      </c>
      <c r="H45" s="4"/>
      <c r="I45" s="13">
        <f t="shared" si="5"/>
        <v>0</v>
      </c>
      <c r="J45" s="17">
        <f t="shared" si="6"/>
        <v>0</v>
      </c>
      <c r="K45" s="63"/>
      <c r="L45" s="48"/>
      <c r="M45" s="49"/>
    </row>
    <row r="46" spans="1:13" ht="43.2" x14ac:dyDescent="0.3">
      <c r="A46" s="24">
        <v>35</v>
      </c>
      <c r="B46" s="61" t="s">
        <v>60</v>
      </c>
      <c r="C46" s="69" t="s">
        <v>117</v>
      </c>
      <c r="D46" s="26" t="s">
        <v>79</v>
      </c>
      <c r="E46" s="27">
        <v>7</v>
      </c>
      <c r="F46" s="3"/>
      <c r="G46" s="13">
        <f t="shared" si="2"/>
        <v>0</v>
      </c>
      <c r="H46" s="4"/>
      <c r="I46" s="13">
        <f t="shared" si="3"/>
        <v>0</v>
      </c>
      <c r="J46" s="17">
        <f t="shared" si="4"/>
        <v>0</v>
      </c>
      <c r="K46" s="63"/>
      <c r="L46" s="48"/>
      <c r="M46" s="49"/>
    </row>
    <row r="47" spans="1:13" ht="94.2" customHeight="1" x14ac:dyDescent="0.3">
      <c r="A47" s="24">
        <v>36</v>
      </c>
      <c r="B47" s="61" t="s">
        <v>61</v>
      </c>
      <c r="C47" s="67" t="s">
        <v>147</v>
      </c>
      <c r="D47" s="26" t="s">
        <v>79</v>
      </c>
      <c r="E47" s="27">
        <v>20</v>
      </c>
      <c r="F47" s="3"/>
      <c r="G47" s="13">
        <f t="shared" si="2"/>
        <v>0</v>
      </c>
      <c r="H47" s="4"/>
      <c r="I47" s="13">
        <f t="shared" si="3"/>
        <v>0</v>
      </c>
      <c r="J47" s="17">
        <f t="shared" si="4"/>
        <v>0</v>
      </c>
      <c r="K47" s="63"/>
      <c r="L47" s="48"/>
      <c r="M47" s="49"/>
    </row>
    <row r="48" spans="1:13" ht="91.8" customHeight="1" x14ac:dyDescent="0.3">
      <c r="A48" s="24">
        <v>37</v>
      </c>
      <c r="B48" s="61" t="s">
        <v>62</v>
      </c>
      <c r="C48" s="67" t="s">
        <v>135</v>
      </c>
      <c r="D48" s="26" t="s">
        <v>79</v>
      </c>
      <c r="E48" s="27">
        <v>20</v>
      </c>
      <c r="F48" s="3"/>
      <c r="G48" s="13">
        <f t="shared" si="2"/>
        <v>0</v>
      </c>
      <c r="H48" s="4"/>
      <c r="I48" s="13">
        <f t="shared" si="3"/>
        <v>0</v>
      </c>
      <c r="J48" s="17">
        <f t="shared" si="4"/>
        <v>0</v>
      </c>
      <c r="K48" s="63"/>
      <c r="L48" s="48"/>
      <c r="M48" s="49"/>
    </row>
    <row r="49" spans="1:13" ht="92.4" customHeight="1" x14ac:dyDescent="0.3">
      <c r="A49" s="24">
        <v>38</v>
      </c>
      <c r="B49" s="30" t="s">
        <v>63</v>
      </c>
      <c r="C49" s="71" t="s">
        <v>118</v>
      </c>
      <c r="D49" s="29" t="s">
        <v>79</v>
      </c>
      <c r="E49" s="28">
        <v>20</v>
      </c>
      <c r="F49" s="6"/>
      <c r="G49" s="13">
        <f t="shared" si="2"/>
        <v>0</v>
      </c>
      <c r="H49" s="7"/>
      <c r="I49" s="13">
        <f t="shared" si="3"/>
        <v>0</v>
      </c>
      <c r="J49" s="17">
        <f t="shared" si="4"/>
        <v>0</v>
      </c>
      <c r="K49" s="8"/>
      <c r="L49" s="48"/>
      <c r="M49" s="49"/>
    </row>
    <row r="50" spans="1:13" ht="87.6" customHeight="1" x14ac:dyDescent="0.3">
      <c r="A50" s="24">
        <v>39</v>
      </c>
      <c r="B50" s="30" t="s">
        <v>64</v>
      </c>
      <c r="C50" s="71" t="s">
        <v>119</v>
      </c>
      <c r="D50" s="29" t="s">
        <v>88</v>
      </c>
      <c r="E50" s="28">
        <v>5</v>
      </c>
      <c r="F50" s="6"/>
      <c r="G50" s="13">
        <f t="shared" si="2"/>
        <v>0</v>
      </c>
      <c r="H50" s="7"/>
      <c r="I50" s="13">
        <f t="shared" si="3"/>
        <v>0</v>
      </c>
      <c r="J50" s="17">
        <f t="shared" si="4"/>
        <v>0</v>
      </c>
      <c r="K50" s="8"/>
      <c r="L50" s="48"/>
      <c r="M50" s="49"/>
    </row>
    <row r="51" spans="1:13" ht="90" customHeight="1" x14ac:dyDescent="0.3">
      <c r="A51" s="24">
        <v>40</v>
      </c>
      <c r="B51" s="30" t="s">
        <v>65</v>
      </c>
      <c r="C51" s="71" t="s">
        <v>120</v>
      </c>
      <c r="D51" s="29" t="s">
        <v>86</v>
      </c>
      <c r="E51" s="28">
        <v>5</v>
      </c>
      <c r="F51" s="6"/>
      <c r="G51" s="13">
        <f t="shared" si="2"/>
        <v>0</v>
      </c>
      <c r="H51" s="7"/>
      <c r="I51" s="13">
        <f t="shared" si="0"/>
        <v>0</v>
      </c>
      <c r="J51" s="17">
        <f t="shared" si="1"/>
        <v>0</v>
      </c>
      <c r="K51" s="8"/>
      <c r="L51" s="48"/>
      <c r="M51" s="49"/>
    </row>
    <row r="52" spans="1:13" ht="57.6" x14ac:dyDescent="0.3">
      <c r="A52" s="24">
        <v>41</v>
      </c>
      <c r="B52" s="30" t="s">
        <v>66</v>
      </c>
      <c r="C52" s="72" t="s">
        <v>121</v>
      </c>
      <c r="D52" s="29" t="s">
        <v>89</v>
      </c>
      <c r="E52" s="28">
        <v>5</v>
      </c>
      <c r="F52" s="6"/>
      <c r="G52" s="13">
        <f t="shared" si="2"/>
        <v>0</v>
      </c>
      <c r="H52" s="7"/>
      <c r="I52" s="13">
        <f t="shared" si="0"/>
        <v>0</v>
      </c>
      <c r="J52" s="17">
        <f t="shared" si="1"/>
        <v>0</v>
      </c>
      <c r="K52" s="8"/>
      <c r="L52" s="48"/>
      <c r="M52" s="49"/>
    </row>
    <row r="53" spans="1:13" ht="58.8" customHeight="1" x14ac:dyDescent="0.3">
      <c r="A53" s="24">
        <v>42</v>
      </c>
      <c r="B53" s="73" t="s">
        <v>67</v>
      </c>
      <c r="C53" s="72" t="s">
        <v>122</v>
      </c>
      <c r="D53" s="29" t="s">
        <v>79</v>
      </c>
      <c r="E53" s="28">
        <v>1</v>
      </c>
      <c r="F53" s="6"/>
      <c r="G53" s="13">
        <f t="shared" si="2"/>
        <v>0</v>
      </c>
      <c r="H53" s="7"/>
      <c r="I53" s="13">
        <f t="shared" si="0"/>
        <v>0</v>
      </c>
      <c r="J53" s="17">
        <f t="shared" si="1"/>
        <v>0</v>
      </c>
      <c r="K53" s="8"/>
      <c r="L53" s="48"/>
      <c r="M53" s="49"/>
    </row>
    <row r="54" spans="1:13" ht="140.4" customHeight="1" x14ac:dyDescent="0.3">
      <c r="A54" s="24">
        <v>43</v>
      </c>
      <c r="B54" s="30" t="s">
        <v>68</v>
      </c>
      <c r="C54" s="72" t="s">
        <v>149</v>
      </c>
      <c r="D54" s="29" t="s">
        <v>79</v>
      </c>
      <c r="E54" s="28">
        <v>25</v>
      </c>
      <c r="F54" s="6"/>
      <c r="G54" s="13">
        <f t="shared" si="2"/>
        <v>0</v>
      </c>
      <c r="H54" s="7"/>
      <c r="I54" s="13">
        <f t="shared" si="0"/>
        <v>0</v>
      </c>
      <c r="J54" s="17">
        <f t="shared" si="1"/>
        <v>0</v>
      </c>
      <c r="K54" s="8"/>
      <c r="L54" s="48"/>
      <c r="M54" s="49"/>
    </row>
    <row r="55" spans="1:13" ht="53.4" customHeight="1" x14ac:dyDescent="0.3">
      <c r="A55" s="24">
        <v>44</v>
      </c>
      <c r="B55" s="30" t="s">
        <v>69</v>
      </c>
      <c r="C55" s="72" t="s">
        <v>123</v>
      </c>
      <c r="D55" s="29" t="s">
        <v>79</v>
      </c>
      <c r="E55" s="28">
        <v>1</v>
      </c>
      <c r="F55" s="6"/>
      <c r="G55" s="13">
        <f t="shared" si="2"/>
        <v>0</v>
      </c>
      <c r="H55" s="7"/>
      <c r="I55" s="13">
        <f t="shared" si="0"/>
        <v>0</v>
      </c>
      <c r="J55" s="17">
        <f t="shared" si="1"/>
        <v>0</v>
      </c>
      <c r="K55" s="8"/>
      <c r="L55" s="48"/>
      <c r="M55" s="49"/>
    </row>
    <row r="56" spans="1:13" ht="94.2" customHeight="1" x14ac:dyDescent="0.3">
      <c r="A56" s="24">
        <v>45</v>
      </c>
      <c r="B56" s="73" t="s">
        <v>124</v>
      </c>
      <c r="C56" s="72" t="s">
        <v>137</v>
      </c>
      <c r="D56" s="78" t="s">
        <v>136</v>
      </c>
      <c r="E56" s="79">
        <v>2</v>
      </c>
      <c r="F56" s="6"/>
      <c r="G56" s="13">
        <f t="shared" si="2"/>
        <v>0</v>
      </c>
      <c r="H56" s="7"/>
      <c r="I56" s="13">
        <f t="shared" si="0"/>
        <v>0</v>
      </c>
      <c r="J56" s="17">
        <f t="shared" si="1"/>
        <v>0</v>
      </c>
      <c r="K56" s="8"/>
      <c r="L56" s="48"/>
      <c r="M56" s="49"/>
    </row>
    <row r="57" spans="1:13" ht="82.2" customHeight="1" x14ac:dyDescent="0.3">
      <c r="A57" s="24">
        <v>46</v>
      </c>
      <c r="B57" s="73" t="s">
        <v>125</v>
      </c>
      <c r="C57" s="72" t="s">
        <v>126</v>
      </c>
      <c r="D57" s="78" t="s">
        <v>136</v>
      </c>
      <c r="E57" s="79">
        <v>2</v>
      </c>
      <c r="F57" s="6"/>
      <c r="G57" s="13">
        <f t="shared" si="2"/>
        <v>0</v>
      </c>
      <c r="H57" s="7"/>
      <c r="I57" s="13">
        <f t="shared" si="0"/>
        <v>0</v>
      </c>
      <c r="J57" s="17">
        <f t="shared" si="1"/>
        <v>0</v>
      </c>
      <c r="K57" s="8"/>
      <c r="L57" s="48"/>
      <c r="M57" s="49"/>
    </row>
    <row r="58" spans="1:13" ht="83.4" customHeight="1" x14ac:dyDescent="0.3">
      <c r="A58" s="24">
        <v>47</v>
      </c>
      <c r="B58" s="73" t="s">
        <v>127</v>
      </c>
      <c r="C58" s="72" t="s">
        <v>128</v>
      </c>
      <c r="D58" s="78" t="s">
        <v>136</v>
      </c>
      <c r="E58" s="79">
        <v>2</v>
      </c>
      <c r="F58" s="6"/>
      <c r="G58" s="13">
        <f t="shared" si="2"/>
        <v>0</v>
      </c>
      <c r="H58" s="7"/>
      <c r="I58" s="13">
        <f t="shared" si="0"/>
        <v>0</v>
      </c>
      <c r="J58" s="17">
        <f t="shared" si="1"/>
        <v>0</v>
      </c>
      <c r="K58" s="8"/>
      <c r="L58" s="48"/>
      <c r="M58" s="49"/>
    </row>
    <row r="59" spans="1:13" ht="112.2" customHeight="1" x14ac:dyDescent="0.3">
      <c r="A59" s="24">
        <v>48</v>
      </c>
      <c r="B59" s="30" t="s">
        <v>70</v>
      </c>
      <c r="C59" s="74" t="s">
        <v>129</v>
      </c>
      <c r="D59" s="29" t="s">
        <v>79</v>
      </c>
      <c r="E59" s="28">
        <v>1</v>
      </c>
      <c r="F59" s="6"/>
      <c r="G59" s="13">
        <f t="shared" si="2"/>
        <v>0</v>
      </c>
      <c r="H59" s="7"/>
      <c r="I59" s="13">
        <f t="shared" si="0"/>
        <v>0</v>
      </c>
      <c r="J59" s="17">
        <f t="shared" si="1"/>
        <v>0</v>
      </c>
      <c r="K59" s="8"/>
      <c r="L59" s="48"/>
      <c r="M59" s="49"/>
    </row>
    <row r="60" spans="1:13" ht="184.2" customHeight="1" x14ac:dyDescent="0.3">
      <c r="A60" s="24">
        <v>49</v>
      </c>
      <c r="B60" s="30" t="s">
        <v>71</v>
      </c>
      <c r="C60" s="72" t="s">
        <v>130</v>
      </c>
      <c r="D60" s="29" t="s">
        <v>79</v>
      </c>
      <c r="E60" s="28">
        <v>1</v>
      </c>
      <c r="F60" s="6"/>
      <c r="G60" s="13">
        <f t="shared" si="2"/>
        <v>0</v>
      </c>
      <c r="H60" s="7"/>
      <c r="I60" s="13">
        <f t="shared" si="0"/>
        <v>0</v>
      </c>
      <c r="J60" s="17">
        <f t="shared" si="1"/>
        <v>0</v>
      </c>
      <c r="K60" s="8"/>
      <c r="L60" s="48"/>
      <c r="M60" s="49"/>
    </row>
    <row r="61" spans="1:13" ht="43.8" thickBot="1" x14ac:dyDescent="0.35">
      <c r="A61" s="24">
        <v>50</v>
      </c>
      <c r="B61" s="75" t="s">
        <v>72</v>
      </c>
      <c r="C61" s="76" t="s">
        <v>131</v>
      </c>
      <c r="D61" s="29" t="s">
        <v>79</v>
      </c>
      <c r="E61" s="28">
        <v>2</v>
      </c>
      <c r="F61" s="6"/>
      <c r="G61" s="13">
        <f t="shared" si="2"/>
        <v>0</v>
      </c>
      <c r="H61" s="7"/>
      <c r="I61" s="13">
        <f t="shared" si="0"/>
        <v>0</v>
      </c>
      <c r="J61" s="17">
        <f t="shared" si="1"/>
        <v>0</v>
      </c>
      <c r="K61" s="8"/>
      <c r="L61" s="48"/>
      <c r="M61" s="49"/>
    </row>
    <row r="62" spans="1:13" ht="15" thickBot="1" x14ac:dyDescent="0.35">
      <c r="A62" s="104" t="s">
        <v>16</v>
      </c>
      <c r="B62" s="105"/>
      <c r="C62" s="105"/>
      <c r="D62" s="105"/>
      <c r="E62" s="105"/>
      <c r="F62" s="106"/>
      <c r="G62" s="14">
        <f>SUM(G12:G61)</f>
        <v>0</v>
      </c>
      <c r="H62" s="9"/>
      <c r="I62" s="18">
        <f>SUM(I12:I61)</f>
        <v>0</v>
      </c>
      <c r="J62" s="19">
        <f>SUM(J12:J61)</f>
        <v>0</v>
      </c>
      <c r="K62" s="51"/>
      <c r="L62" s="48"/>
      <c r="M62" s="49"/>
    </row>
    <row r="63" spans="1:13" ht="15" thickBot="1" x14ac:dyDescent="0.35">
      <c r="A63" s="50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thickBot="1" x14ac:dyDescent="0.35">
      <c r="A64" s="112" t="s">
        <v>10</v>
      </c>
      <c r="B64" s="113"/>
      <c r="C64" s="113"/>
      <c r="D64" s="114"/>
      <c r="E64" s="48"/>
      <c r="F64" s="48"/>
      <c r="G64" s="48"/>
      <c r="H64" s="48"/>
      <c r="I64" s="48"/>
      <c r="J64" s="48"/>
      <c r="K64" s="48"/>
      <c r="L64" s="48"/>
      <c r="M64" s="49"/>
    </row>
    <row r="65" spans="1:13" ht="15" thickBot="1" x14ac:dyDescent="0.35">
      <c r="A65" s="10"/>
      <c r="B65" s="109" t="s">
        <v>11</v>
      </c>
      <c r="C65" s="110"/>
      <c r="D65" s="111"/>
      <c r="E65" s="48"/>
      <c r="F65" s="48"/>
      <c r="G65" s="48"/>
      <c r="H65" s="48"/>
      <c r="I65" s="48"/>
      <c r="J65" s="48"/>
      <c r="K65" s="48"/>
      <c r="L65" s="48"/>
      <c r="M65" s="49"/>
    </row>
    <row r="66" spans="1:13" ht="15" thickBot="1" x14ac:dyDescent="0.35">
      <c r="A66" s="11"/>
      <c r="B66" s="98" t="s">
        <v>17</v>
      </c>
      <c r="C66" s="99"/>
      <c r="D66" s="100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thickBot="1" x14ac:dyDescent="0.35">
      <c r="A67" s="12" t="s">
        <v>13</v>
      </c>
      <c r="B67" s="98" t="s">
        <v>14</v>
      </c>
      <c r="C67" s="99"/>
      <c r="D67" s="100"/>
      <c r="E67" s="48"/>
      <c r="F67" s="48"/>
      <c r="G67" s="48"/>
      <c r="H67" s="48"/>
      <c r="I67" s="48"/>
      <c r="J67" s="48"/>
      <c r="K67" s="48"/>
      <c r="L67" s="48"/>
      <c r="M67" s="49"/>
    </row>
    <row r="68" spans="1:13" ht="32.25" customHeight="1" thickBot="1" x14ac:dyDescent="0.35">
      <c r="A68" s="56" t="s">
        <v>29</v>
      </c>
      <c r="B68" s="95" t="s">
        <v>30</v>
      </c>
      <c r="C68" s="96"/>
      <c r="D68" s="97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thickBot="1" x14ac:dyDescent="0.35">
      <c r="A69" s="101" t="s">
        <v>32</v>
      </c>
      <c r="B69" s="102"/>
      <c r="C69" s="103"/>
      <c r="D69" s="48"/>
      <c r="E69" s="48"/>
      <c r="F69" s="48"/>
      <c r="G69" s="48"/>
      <c r="H69" s="48"/>
      <c r="I69" s="48"/>
      <c r="J69" s="48"/>
      <c r="K69" s="48"/>
      <c r="L69" s="48"/>
      <c r="M69" s="49"/>
    </row>
    <row r="70" spans="1:13" x14ac:dyDescent="0.3">
      <c r="A70" s="50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/>
    </row>
    <row r="71" spans="1:13" x14ac:dyDescent="0.3">
      <c r="A71" s="35" t="s">
        <v>25</v>
      </c>
      <c r="B71" s="89"/>
      <c r="C71" s="89"/>
      <c r="D71" s="47"/>
      <c r="E71" s="47"/>
      <c r="F71" s="47"/>
      <c r="G71" s="47"/>
      <c r="H71" s="47"/>
      <c r="I71" s="47"/>
      <c r="J71" s="48"/>
      <c r="K71" s="48"/>
      <c r="L71" s="48"/>
      <c r="M71" s="49"/>
    </row>
    <row r="72" spans="1:13" x14ac:dyDescent="0.3">
      <c r="A72" s="38"/>
      <c r="B72" s="52"/>
      <c r="C72" s="52"/>
      <c r="D72" s="52"/>
      <c r="E72" s="52"/>
      <c r="F72" s="52"/>
      <c r="G72" s="52"/>
      <c r="H72" s="52"/>
      <c r="I72" s="52"/>
      <c r="J72" s="48"/>
      <c r="K72" s="48"/>
      <c r="L72" s="48"/>
      <c r="M72" s="49"/>
    </row>
    <row r="73" spans="1:13" x14ac:dyDescent="0.3">
      <c r="A73" s="35" t="s">
        <v>26</v>
      </c>
      <c r="B73" s="89"/>
      <c r="C73" s="89"/>
      <c r="D73" s="47"/>
      <c r="E73" s="47"/>
      <c r="F73" s="47"/>
      <c r="G73" s="47"/>
      <c r="H73" s="47"/>
      <c r="I73" s="47"/>
      <c r="J73" s="48"/>
      <c r="K73" s="48"/>
      <c r="L73" s="48"/>
      <c r="M73" s="49"/>
    </row>
    <row r="74" spans="1:13" x14ac:dyDescent="0.3">
      <c r="A74" s="33"/>
      <c r="B74" s="47"/>
      <c r="C74" s="47"/>
      <c r="D74" s="47"/>
      <c r="E74" s="47"/>
      <c r="F74" s="47"/>
      <c r="G74" s="47"/>
      <c r="H74" s="47"/>
      <c r="I74" s="47"/>
      <c r="J74" s="48"/>
      <c r="K74" s="48"/>
      <c r="L74" s="48"/>
      <c r="M74" s="49"/>
    </row>
    <row r="75" spans="1:13" ht="66.75" customHeight="1" thickBot="1" x14ac:dyDescent="0.35">
      <c r="A75" s="37" t="s">
        <v>27</v>
      </c>
      <c r="B75" s="83"/>
      <c r="C75" s="84"/>
      <c r="D75" s="53" t="s">
        <v>28</v>
      </c>
      <c r="E75" s="83"/>
      <c r="F75" s="84"/>
      <c r="G75" s="54"/>
      <c r="H75" s="54"/>
      <c r="I75" s="54"/>
      <c r="J75" s="54"/>
      <c r="K75" s="54"/>
      <c r="L75" s="54"/>
      <c r="M75" s="55"/>
    </row>
  </sheetData>
  <sheetProtection formatColumns="0" formatRows="0" selectLockedCells="1"/>
  <mergeCells count="19">
    <mergeCell ref="A1:I1"/>
    <mergeCell ref="B65:D65"/>
    <mergeCell ref="B66:D66"/>
    <mergeCell ref="A64:D64"/>
    <mergeCell ref="B73:C73"/>
    <mergeCell ref="E75:F75"/>
    <mergeCell ref="B3:D3"/>
    <mergeCell ref="B4:D4"/>
    <mergeCell ref="B5:D5"/>
    <mergeCell ref="B6:D6"/>
    <mergeCell ref="B7:D7"/>
    <mergeCell ref="B8:D8"/>
    <mergeCell ref="B75:C75"/>
    <mergeCell ref="E7:G7"/>
    <mergeCell ref="B68:D68"/>
    <mergeCell ref="B71:C71"/>
    <mergeCell ref="B67:D67"/>
    <mergeCell ref="A69:C69"/>
    <mergeCell ref="A62:F62"/>
  </mergeCells>
  <pageMargins left="0.7" right="0.7" top="0.75" bottom="0.75" header="0.3" footer="0.3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28"/>
  <sheetViews>
    <sheetView tabSelected="1" zoomScale="70" zoomScaleNormal="70" workbookViewId="0">
      <pane ySplit="11" topLeftCell="A12" activePane="bottomLeft" state="frozen"/>
      <selection pane="bottomLeft" activeCell="C12" sqref="C12"/>
    </sheetView>
  </sheetViews>
  <sheetFormatPr defaultColWidth="9.109375" defaultRowHeight="14.4" x14ac:dyDescent="0.3"/>
  <cols>
    <col min="1" max="1" width="17.44140625" style="2" bestFit="1" customWidth="1"/>
    <col min="2" max="2" width="18.6640625" style="2" customWidth="1"/>
    <col min="3" max="3" width="37.88671875" style="2" customWidth="1"/>
    <col min="4" max="4" width="38.6640625" style="2" customWidth="1"/>
    <col min="5" max="5" width="13.33203125" style="2" customWidth="1"/>
    <col min="6" max="6" width="18" style="2" customWidth="1"/>
    <col min="7" max="7" width="16.109375" style="2" customWidth="1"/>
    <col min="8" max="8" width="16.88671875" style="2" customWidth="1"/>
    <col min="9" max="9" width="13.88671875" style="2" customWidth="1"/>
    <col min="10" max="10" width="13" style="2" customWidth="1"/>
    <col min="11" max="11" width="17" style="2" customWidth="1"/>
    <col min="12" max="12" width="23.5546875" style="2" customWidth="1"/>
    <col min="13" max="13" width="20.33203125" style="2" customWidth="1"/>
    <col min="14" max="16384" width="9.109375" style="2"/>
  </cols>
  <sheetData>
    <row r="1" spans="1:13" x14ac:dyDescent="0.3">
      <c r="A1" s="107" t="s">
        <v>24</v>
      </c>
      <c r="B1" s="108"/>
      <c r="C1" s="108"/>
      <c r="D1" s="108"/>
      <c r="E1" s="108"/>
      <c r="F1" s="108"/>
      <c r="G1" s="108"/>
      <c r="H1" s="108"/>
      <c r="I1" s="108"/>
      <c r="J1" s="45"/>
      <c r="K1" s="45"/>
      <c r="L1" s="45"/>
      <c r="M1" s="46"/>
    </row>
    <row r="2" spans="1:13" ht="15" thickBot="1" x14ac:dyDescent="0.35">
      <c r="A2" s="33"/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</row>
    <row r="3" spans="1:13" x14ac:dyDescent="0.3">
      <c r="A3" s="36" t="s">
        <v>18</v>
      </c>
      <c r="B3" s="115"/>
      <c r="C3" s="116"/>
      <c r="D3" s="117"/>
      <c r="E3" s="47"/>
      <c r="F3" s="47"/>
      <c r="G3" s="47"/>
      <c r="H3" s="48"/>
      <c r="I3" s="48"/>
      <c r="J3" s="48"/>
      <c r="K3" s="48"/>
      <c r="L3" s="48"/>
      <c r="M3" s="49"/>
    </row>
    <row r="4" spans="1:13" x14ac:dyDescent="0.3">
      <c r="A4" s="35" t="s">
        <v>19</v>
      </c>
      <c r="B4" s="118"/>
      <c r="C4" s="119"/>
      <c r="D4" s="120"/>
      <c r="E4" s="47"/>
      <c r="F4" s="47"/>
      <c r="G4" s="47"/>
      <c r="H4" s="48"/>
      <c r="I4" s="48"/>
      <c r="J4" s="48"/>
      <c r="K4" s="48"/>
      <c r="L4" s="48"/>
      <c r="M4" s="49"/>
    </row>
    <row r="5" spans="1:13" x14ac:dyDescent="0.3">
      <c r="A5" s="35" t="s">
        <v>20</v>
      </c>
      <c r="B5" s="118"/>
      <c r="C5" s="119"/>
      <c r="D5" s="120"/>
      <c r="E5" s="47"/>
      <c r="F5" s="47"/>
      <c r="G5" s="47"/>
      <c r="H5" s="48"/>
      <c r="I5" s="48"/>
      <c r="J5" s="48"/>
      <c r="K5" s="48"/>
      <c r="L5" s="48"/>
      <c r="M5" s="49"/>
    </row>
    <row r="6" spans="1:13" x14ac:dyDescent="0.3">
      <c r="A6" s="35" t="s">
        <v>21</v>
      </c>
      <c r="B6" s="118"/>
      <c r="C6" s="119"/>
      <c r="D6" s="120"/>
      <c r="E6" s="47"/>
      <c r="F6" s="47"/>
      <c r="G6" s="47"/>
      <c r="H6" s="48"/>
      <c r="I6" s="48"/>
      <c r="J6" s="48"/>
      <c r="K6" s="48"/>
      <c r="L6" s="48"/>
      <c r="M6" s="49"/>
    </row>
    <row r="7" spans="1:13" x14ac:dyDescent="0.3">
      <c r="A7" s="35" t="s">
        <v>22</v>
      </c>
      <c r="B7" s="118"/>
      <c r="C7" s="119"/>
      <c r="D7" s="120"/>
      <c r="E7" s="94"/>
      <c r="F7" s="94"/>
      <c r="G7" s="94"/>
      <c r="H7" s="48"/>
      <c r="I7" s="48"/>
      <c r="J7" s="48"/>
      <c r="K7" s="48"/>
      <c r="L7" s="48"/>
      <c r="M7" s="49"/>
    </row>
    <row r="8" spans="1:13" ht="28.2" thickBot="1" x14ac:dyDescent="0.35">
      <c r="A8" s="37" t="s">
        <v>23</v>
      </c>
      <c r="B8" s="83"/>
      <c r="C8" s="121"/>
      <c r="D8" s="122"/>
      <c r="E8" s="47"/>
      <c r="F8" s="47"/>
      <c r="G8" s="47"/>
      <c r="H8" s="48"/>
      <c r="I8" s="48"/>
      <c r="J8" s="48"/>
      <c r="K8" s="48"/>
      <c r="L8" s="48"/>
      <c r="M8" s="49"/>
    </row>
    <row r="9" spans="1:13" x14ac:dyDescent="0.3">
      <c r="A9" s="50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ht="15" thickBot="1" x14ac:dyDescent="0.35">
      <c r="A10" s="50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9"/>
    </row>
    <row r="11" spans="1:13" ht="43.8" thickBot="1" x14ac:dyDescent="0.35">
      <c r="A11" s="23" t="s">
        <v>0</v>
      </c>
      <c r="B11" s="22" t="s">
        <v>1</v>
      </c>
      <c r="C11" s="21" t="s">
        <v>2</v>
      </c>
      <c r="D11" s="21" t="s">
        <v>3</v>
      </c>
      <c r="E11" s="21" t="s">
        <v>4</v>
      </c>
      <c r="F11" s="16" t="s">
        <v>5</v>
      </c>
      <c r="G11" s="1" t="s">
        <v>6</v>
      </c>
      <c r="H11" s="16" t="s">
        <v>7</v>
      </c>
      <c r="I11" s="15" t="s">
        <v>8</v>
      </c>
      <c r="J11" s="16" t="s">
        <v>9</v>
      </c>
      <c r="K11" s="20" t="s">
        <v>12</v>
      </c>
      <c r="L11" s="48"/>
      <c r="M11" s="49"/>
    </row>
    <row r="12" spans="1:13" ht="237.6" customHeight="1" x14ac:dyDescent="0.3">
      <c r="A12" s="24">
        <v>1</v>
      </c>
      <c r="B12" s="25" t="s">
        <v>90</v>
      </c>
      <c r="C12" s="77" t="s">
        <v>132</v>
      </c>
      <c r="D12" s="26" t="s">
        <v>15</v>
      </c>
      <c r="E12" s="27">
        <v>25</v>
      </c>
      <c r="F12" s="3"/>
      <c r="G12" s="13">
        <f>ROUND(E12*F12,2)</f>
        <v>0</v>
      </c>
      <c r="H12" s="4"/>
      <c r="I12" s="13">
        <f>ROUND(G12*H12,2)</f>
        <v>0</v>
      </c>
      <c r="J12" s="17">
        <f>ROUND(G12+I12,2)</f>
        <v>0</v>
      </c>
      <c r="K12" s="5"/>
      <c r="L12" s="48"/>
      <c r="M12" s="49"/>
    </row>
    <row r="13" spans="1:13" ht="240" customHeight="1" thickBot="1" x14ac:dyDescent="0.35">
      <c r="A13" s="31">
        <v>2</v>
      </c>
      <c r="B13" s="30" t="s">
        <v>91</v>
      </c>
      <c r="C13" s="32" t="s">
        <v>133</v>
      </c>
      <c r="D13" s="29" t="s">
        <v>15</v>
      </c>
      <c r="E13" s="28">
        <v>25</v>
      </c>
      <c r="F13" s="6"/>
      <c r="G13" s="13">
        <f t="shared" ref="G13" si="0">ROUND(E13*F13,2)</f>
        <v>0</v>
      </c>
      <c r="H13" s="7"/>
      <c r="I13" s="13">
        <f t="shared" ref="I13" si="1">ROUND(G13*H13,2)</f>
        <v>0</v>
      </c>
      <c r="J13" s="17">
        <f t="shared" ref="J13" si="2">ROUND(G13+I13,2)</f>
        <v>0</v>
      </c>
      <c r="K13" s="8"/>
      <c r="L13" s="48"/>
      <c r="M13" s="49"/>
    </row>
    <row r="14" spans="1:13" ht="15" thickBot="1" x14ac:dyDescent="0.35">
      <c r="A14" s="80" t="s">
        <v>33</v>
      </c>
      <c r="B14" s="81"/>
      <c r="C14" s="81"/>
      <c r="D14" s="81"/>
      <c r="E14" s="81"/>
      <c r="F14" s="81"/>
      <c r="G14" s="14">
        <f>SUM(G12:G13)</f>
        <v>0</v>
      </c>
      <c r="H14" s="9"/>
      <c r="I14" s="18">
        <f>SUM(I12:I13)</f>
        <v>0</v>
      </c>
      <c r="J14" s="19">
        <f>SUM(J12:J13)</f>
        <v>0</v>
      </c>
      <c r="K14" s="51"/>
      <c r="L14" s="48"/>
      <c r="M14" s="49"/>
    </row>
    <row r="15" spans="1:13" ht="15" thickBot="1" x14ac:dyDescent="0.35">
      <c r="A15" s="50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ht="15" thickBot="1" x14ac:dyDescent="0.35">
      <c r="A16" s="112" t="s">
        <v>10</v>
      </c>
      <c r="B16" s="113"/>
      <c r="C16" s="113"/>
      <c r="D16" s="114"/>
      <c r="E16" s="48"/>
      <c r="F16" s="48"/>
      <c r="G16" s="48"/>
      <c r="H16" s="48"/>
      <c r="I16" s="48"/>
      <c r="J16" s="48"/>
      <c r="K16" s="48"/>
      <c r="L16" s="48"/>
      <c r="M16" s="49"/>
    </row>
    <row r="17" spans="1:13" ht="15" thickBot="1" x14ac:dyDescent="0.35">
      <c r="A17" s="41"/>
      <c r="B17" s="109" t="s">
        <v>11</v>
      </c>
      <c r="C17" s="110"/>
      <c r="D17" s="111"/>
      <c r="E17" s="48"/>
      <c r="F17" s="48"/>
      <c r="G17" s="48"/>
      <c r="H17" s="48"/>
      <c r="I17" s="48"/>
      <c r="J17" s="48"/>
      <c r="K17" s="48"/>
      <c r="L17" s="48"/>
      <c r="M17" s="49"/>
    </row>
    <row r="18" spans="1:13" ht="15" thickBot="1" x14ac:dyDescent="0.35">
      <c r="A18" s="42"/>
      <c r="B18" s="98" t="s">
        <v>17</v>
      </c>
      <c r="C18" s="99"/>
      <c r="D18" s="100"/>
      <c r="E18" s="48"/>
      <c r="F18" s="48"/>
      <c r="G18" s="48"/>
      <c r="H18" s="48"/>
      <c r="I18" s="48"/>
      <c r="J18" s="48"/>
      <c r="K18" s="48"/>
      <c r="L18" s="48"/>
      <c r="M18" s="49"/>
    </row>
    <row r="19" spans="1:13" x14ac:dyDescent="0.3">
      <c r="A19" s="43" t="s">
        <v>13</v>
      </c>
      <c r="B19" s="98" t="s">
        <v>14</v>
      </c>
      <c r="C19" s="99"/>
      <c r="D19" s="100"/>
      <c r="E19" s="48"/>
      <c r="F19" s="48"/>
      <c r="G19" s="48"/>
      <c r="H19" s="48"/>
      <c r="I19" s="48"/>
      <c r="J19" s="48"/>
      <c r="K19" s="48"/>
      <c r="L19" s="48"/>
      <c r="M19" s="49"/>
    </row>
    <row r="20" spans="1:13" ht="39" customHeight="1" thickBot="1" x14ac:dyDescent="0.35">
      <c r="A20" s="44" t="s">
        <v>29</v>
      </c>
      <c r="B20" s="95" t="s">
        <v>30</v>
      </c>
      <c r="C20" s="96"/>
      <c r="D20" s="97"/>
      <c r="E20" s="48"/>
      <c r="F20" s="48"/>
      <c r="G20" s="48"/>
      <c r="H20" s="48"/>
      <c r="I20" s="48"/>
      <c r="J20" s="48"/>
      <c r="K20" s="48"/>
      <c r="L20" s="48"/>
      <c r="M20" s="49"/>
    </row>
    <row r="21" spans="1:13" ht="15" thickBot="1" x14ac:dyDescent="0.35">
      <c r="A21" s="101" t="s">
        <v>32</v>
      </c>
      <c r="B21" s="102"/>
      <c r="C21" s="103"/>
      <c r="D21" s="48"/>
      <c r="E21" s="48"/>
      <c r="F21" s="48"/>
      <c r="G21" s="48"/>
      <c r="H21" s="48"/>
      <c r="I21" s="48"/>
      <c r="J21" s="48"/>
      <c r="K21" s="48"/>
      <c r="L21" s="48"/>
      <c r="M21" s="49"/>
    </row>
    <row r="22" spans="1:13" x14ac:dyDescent="0.3">
      <c r="A22" s="50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</row>
    <row r="23" spans="1:13" x14ac:dyDescent="0.3">
      <c r="A23" s="35" t="s">
        <v>25</v>
      </c>
      <c r="B23" s="89"/>
      <c r="C23" s="89"/>
      <c r="D23" s="47"/>
      <c r="E23" s="47"/>
      <c r="F23" s="47"/>
      <c r="G23" s="47"/>
      <c r="H23" s="47"/>
      <c r="I23" s="47"/>
      <c r="J23" s="48"/>
      <c r="K23" s="48"/>
      <c r="L23" s="48"/>
      <c r="M23" s="49"/>
    </row>
    <row r="24" spans="1:13" x14ac:dyDescent="0.3">
      <c r="A24" s="38"/>
      <c r="B24" s="52"/>
      <c r="C24" s="52"/>
      <c r="D24" s="52"/>
      <c r="E24" s="52"/>
      <c r="F24" s="52"/>
      <c r="G24" s="52"/>
      <c r="H24" s="52"/>
      <c r="I24" s="52"/>
      <c r="J24" s="48"/>
      <c r="K24" s="48"/>
      <c r="L24" s="48"/>
      <c r="M24" s="49"/>
    </row>
    <row r="25" spans="1:13" x14ac:dyDescent="0.3">
      <c r="A25" s="35" t="s">
        <v>26</v>
      </c>
      <c r="B25" s="89"/>
      <c r="C25" s="89"/>
      <c r="D25" s="47"/>
      <c r="E25" s="47"/>
      <c r="F25" s="47"/>
      <c r="G25" s="47"/>
      <c r="H25" s="47"/>
      <c r="I25" s="47"/>
      <c r="J25" s="48"/>
      <c r="K25" s="48"/>
      <c r="L25" s="48"/>
      <c r="M25" s="49"/>
    </row>
    <row r="26" spans="1:13" x14ac:dyDescent="0.3">
      <c r="A26" s="33"/>
      <c r="B26" s="47"/>
      <c r="C26" s="47"/>
      <c r="D26" s="47"/>
      <c r="E26" s="47"/>
      <c r="F26" s="47"/>
      <c r="G26" s="47"/>
      <c r="H26" s="47"/>
      <c r="I26" s="47"/>
      <c r="J26" s="48"/>
      <c r="K26" s="48"/>
      <c r="L26" s="48"/>
      <c r="M26" s="49"/>
    </row>
    <row r="27" spans="1:13" ht="28.2" thickBot="1" x14ac:dyDescent="0.35">
      <c r="A27" s="37" t="s">
        <v>27</v>
      </c>
      <c r="B27" s="57"/>
      <c r="C27" s="57"/>
      <c r="D27" s="53" t="s">
        <v>28</v>
      </c>
      <c r="E27" s="92"/>
      <c r="F27" s="92"/>
      <c r="G27" s="54"/>
      <c r="H27" s="54"/>
      <c r="I27" s="54"/>
      <c r="J27" s="54"/>
      <c r="K27" s="54"/>
      <c r="L27" s="54"/>
      <c r="M27" s="55"/>
    </row>
    <row r="28" spans="1:13" x14ac:dyDescent="0.3">
      <c r="A28" s="40"/>
      <c r="B28" s="39"/>
      <c r="C28" s="39"/>
      <c r="D28" s="39"/>
      <c r="E28" s="39"/>
      <c r="F28" s="39"/>
      <c r="G28" s="34"/>
      <c r="H28" s="34"/>
      <c r="I28" s="34"/>
    </row>
  </sheetData>
  <sheetProtection formatColumns="0" formatRows="0" selectLockedCells="1"/>
  <mergeCells count="17">
    <mergeCell ref="A1:I1"/>
    <mergeCell ref="A16:D16"/>
    <mergeCell ref="B17:D17"/>
    <mergeCell ref="B18:D18"/>
    <mergeCell ref="E27:F27"/>
    <mergeCell ref="B20:D20"/>
    <mergeCell ref="B3:D3"/>
    <mergeCell ref="B4:D4"/>
    <mergeCell ref="B5:D5"/>
    <mergeCell ref="B6:D6"/>
    <mergeCell ref="B7:D7"/>
    <mergeCell ref="B8:D8"/>
    <mergeCell ref="E7:G7"/>
    <mergeCell ref="B23:C23"/>
    <mergeCell ref="B25:C25"/>
    <mergeCell ref="B19:D19"/>
    <mergeCell ref="A21:C21"/>
  </mergeCells>
  <pageMargins left="0.7" right="0.7" top="0.75" bottom="0.75" header="0.3" footer="0.3"/>
  <pageSetup paperSize="9" scale="4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I.časť - Spotrebný materiál</vt:lpstr>
      <vt:lpstr>II. časť - Klinický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Milec</dc:creator>
  <cp:lastModifiedBy>lucia</cp:lastModifiedBy>
  <cp:lastPrinted>2021-12-02T20:02:08Z</cp:lastPrinted>
  <dcterms:created xsi:type="dcterms:W3CDTF">2021-11-30T19:19:47Z</dcterms:created>
  <dcterms:modified xsi:type="dcterms:W3CDTF">2022-03-17T11:58:02Z</dcterms:modified>
</cp:coreProperties>
</file>